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13_ncr:1_{A775F917-8F71-458A-8B24-07730940D2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definedNames>
    <definedName name="_xlnm._FilterDatabase" localSheetId="0" hidden="1">Plan1!$G$2:$G$45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5" i="1" s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5" i="1" s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15" i="1"/>
  <c r="D32" i="1"/>
  <c r="D8" i="1"/>
  <c r="D9" i="1"/>
  <c r="D31" i="1"/>
  <c r="D26" i="1"/>
  <c r="D24" i="1"/>
  <c r="D22" i="1"/>
  <c r="D42" i="1"/>
  <c r="D21" i="1"/>
  <c r="D35" i="1"/>
  <c r="D14" i="1"/>
  <c r="D37" i="1"/>
  <c r="D19" i="1"/>
  <c r="D25" i="1"/>
  <c r="D23" i="1"/>
  <c r="D41" i="1"/>
  <c r="D12" i="1"/>
  <c r="D33" i="1"/>
  <c r="D38" i="1"/>
  <c r="D10" i="1"/>
  <c r="D6" i="1"/>
  <c r="D13" i="1"/>
  <c r="D7" i="1"/>
  <c r="D11" i="1"/>
  <c r="D36" i="1"/>
  <c r="D44" i="1"/>
  <c r="D43" i="1"/>
  <c r="D20" i="1"/>
  <c r="D34" i="1"/>
  <c r="D30" i="1"/>
  <c r="G45" i="1" l="1"/>
  <c r="E45" i="1"/>
  <c r="D28" i="1"/>
  <c r="D17" i="1"/>
  <c r="D40" i="1"/>
  <c r="D4" i="1"/>
  <c r="D29" i="1"/>
  <c r="D5" i="1"/>
  <c r="D18" i="1"/>
  <c r="D27" i="1" l="1"/>
  <c r="D39" i="1"/>
  <c r="D3" i="1"/>
  <c r="D16" i="1"/>
  <c r="D45" i="1" l="1"/>
</calcChain>
</file>

<file path=xl/sharedStrings.xml><?xml version="1.0" encoding="utf-8"?>
<sst xmlns="http://schemas.openxmlformats.org/spreadsheetml/2006/main" count="85" uniqueCount="68">
  <si>
    <t>TOTAL</t>
  </si>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</sst>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666666"/>
      <name val="Aptos"/>
      <family val="2"/>
    </font>
    <font>
      <b/>
      <sz val="12"/>
      <color theme="0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43" fontId="4" fillId="2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3" fontId="5" fillId="3" borderId="1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indent="3"/>
    </xf>
    <xf numFmtId="0" fontId="6" fillId="4" borderId="1" xfId="0" applyFont="1" applyFill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ADAF_ADTC/Relat&#243;rios/2026/Custeio2026.xlsx" TargetMode="External"/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/ADAF_ADTC/Relat&#243;rios/2026/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REAL</v>
          </cell>
          <cell r="CQ5" t="str">
            <v>REAL</v>
          </cell>
          <cell r="CR5" t="str">
            <v>ORÇADO</v>
          </cell>
          <cell r="CS5" t="str">
            <v>ORÇADO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30782486.416977871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2241969.9500000002</v>
          </cell>
          <cell r="CQ7">
            <v>2700399.34</v>
          </cell>
          <cell r="CR7">
            <v>3203558.9032271639</v>
          </cell>
          <cell r="CS7">
            <v>2370041.4400609233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16141430.32657915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1278548.6399999999</v>
          </cell>
          <cell r="CQ8">
            <v>1267601.56</v>
          </cell>
          <cell r="CR8">
            <v>1360520.4051952471</v>
          </cell>
          <cell r="CS8">
            <v>1376056.6208167425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12183233.582823774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965836.79999999993</v>
          </cell>
          <cell r="CQ9">
            <v>946535.54999999993</v>
          </cell>
          <cell r="CR9">
            <v>1032795.7997806788</v>
          </cell>
          <cell r="CS9">
            <v>1048060.5656732882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6052909.3832983095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492563.49</v>
          </cell>
          <cell r="CQ10">
            <v>484804.41000000003</v>
          </cell>
          <cell r="CR10">
            <v>501856.08825299639</v>
          </cell>
          <cell r="CS10">
            <v>509291.9140775546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Y10">
            <v>4131010001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492563.49</v>
          </cell>
          <cell r="DY10">
            <v>484804.41000000003</v>
          </cell>
          <cell r="DZ10">
            <v>501856.08825299639</v>
          </cell>
          <cell r="EA10">
            <v>509291.9140775546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4131010002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448416.49307432189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38222.36</v>
          </cell>
          <cell r="CQ12">
            <v>42321.25</v>
          </cell>
          <cell r="CR12">
            <v>35757.819281166652</v>
          </cell>
          <cell r="CS12">
            <v>36472.975666790007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Y12">
            <v>4131010003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38222.36</v>
          </cell>
          <cell r="DY12">
            <v>42321.25</v>
          </cell>
          <cell r="DZ12">
            <v>35757.819281166652</v>
          </cell>
          <cell r="EA12">
            <v>36472.975666790007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4131010004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15294.48358688912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1107.1500000000001</v>
          </cell>
          <cell r="CQ14">
            <v>1543.25</v>
          </cell>
          <cell r="CR14">
            <v>1223.9684599999996</v>
          </cell>
          <cell r="CS14">
            <v>1248.4478292000003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Y14">
            <v>4131010005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1107.1500000000001</v>
          </cell>
          <cell r="DY14">
            <v>1543.25</v>
          </cell>
          <cell r="DZ14">
            <v>1223.9684599999996</v>
          </cell>
          <cell r="EA14">
            <v>1248.4478292000003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102006.42891550885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8203.1</v>
          </cell>
          <cell r="CQ15">
            <v>9361.9500000000007</v>
          </cell>
          <cell r="CR15">
            <v>8231.3298729999988</v>
          </cell>
          <cell r="CS15">
            <v>8395.9564704600034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Y15">
            <v>4131010006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8203.1</v>
          </cell>
          <cell r="DY15">
            <v>9361.9500000000007</v>
          </cell>
          <cell r="DZ15">
            <v>8231.3298729999988</v>
          </cell>
          <cell r="EA15">
            <v>8395.9564704600034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60776.733944220861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4434.0600000000004</v>
          </cell>
          <cell r="CQ16">
            <v>4489.38</v>
          </cell>
          <cell r="CR16">
            <v>5162.938478146626</v>
          </cell>
          <cell r="CS16">
            <v>5266.1972477095578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Y16">
            <v>4131010007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4434.0600000000004</v>
          </cell>
          <cell r="DY16">
            <v>4489.38</v>
          </cell>
          <cell r="DZ16">
            <v>5162.938478146626</v>
          </cell>
          <cell r="EA16">
            <v>5266.1972477095578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1253696.6693397001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103197.04999999999</v>
          </cell>
          <cell r="CQ17">
            <v>103197.04999999999</v>
          </cell>
          <cell r="CR17">
            <v>101808.45833987024</v>
          </cell>
          <cell r="CS17">
            <v>103844.62750666766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Y17">
            <v>4131010008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103197.04999999999</v>
          </cell>
          <cell r="DY17">
            <v>103197.04999999999</v>
          </cell>
          <cell r="DZ17">
            <v>101808.45833987024</v>
          </cell>
          <cell r="EA17">
            <v>103844.62750666766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41343.539999999994</v>
          </cell>
          <cell r="CM18">
            <v>3400</v>
          </cell>
          <cell r="CN18">
            <v>3400</v>
          </cell>
          <cell r="CO18">
            <v>3400</v>
          </cell>
          <cell r="CP18">
            <v>3400</v>
          </cell>
          <cell r="CQ18">
            <v>3400</v>
          </cell>
          <cell r="CR18">
            <v>3475</v>
          </cell>
          <cell r="CS18">
            <v>3478.09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Y18">
            <v>4131010009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3400</v>
          </cell>
          <cell r="DY18">
            <v>3400</v>
          </cell>
          <cell r="DZ18">
            <v>3475</v>
          </cell>
          <cell r="EA18">
            <v>3478.09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127996.72465436932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17724.894916008812</v>
          </cell>
          <cell r="CS19">
            <v>18007.68008007716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Y19">
            <v>4131010010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17724.894916008812</v>
          </cell>
          <cell r="EA19">
            <v>18007.68008007716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170662.29953915905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23633.193221345075</v>
          </cell>
          <cell r="CS20">
            <v>24010.240106769543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Y20">
            <v>4131010011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23633.193221345075</v>
          </cell>
          <cell r="EA20">
            <v>24010.240106769543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243565.44953915905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14969.95</v>
          </cell>
          <cell r="CQ21">
            <v>11796.46</v>
          </cell>
          <cell r="CR21">
            <v>23633.193221345075</v>
          </cell>
          <cell r="CS21">
            <v>24010.240106769543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Y21">
            <v>4131010012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14969.95</v>
          </cell>
          <cell r="DY21">
            <v>11796.46</v>
          </cell>
          <cell r="DZ21">
            <v>23633.193221345075</v>
          </cell>
          <cell r="EA21">
            <v>24010.240106769543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621612.80682574492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45891.19</v>
          </cell>
          <cell r="CQ22">
            <v>44557.599999999999</v>
          </cell>
          <cell r="CR22">
            <v>56761.515260820692</v>
          </cell>
          <cell r="CS22">
            <v>56761.515260820692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Y22">
            <v>4131010013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45891.19</v>
          </cell>
          <cell r="DY22">
            <v>44557.599999999999</v>
          </cell>
          <cell r="DZ22">
            <v>56761.515260820692</v>
          </cell>
          <cell r="EA22">
            <v>56761.515260820692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1979837.131956486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164286</v>
          </cell>
          <cell r="CQ23">
            <v>164384.04</v>
          </cell>
          <cell r="CR23">
            <v>161032.06600715712</v>
          </cell>
          <cell r="CS23">
            <v>163613.21705358432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Y23">
            <v>4131010014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164286</v>
          </cell>
          <cell r="DY23">
            <v>164384.04</v>
          </cell>
          <cell r="DZ23">
            <v>161032.06600715712</v>
          </cell>
          <cell r="EA23">
            <v>163613.21705358432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590994.96625566739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49040.480000000003</v>
          </cell>
          <cell r="CQ24">
            <v>49069.770000000004</v>
          </cell>
          <cell r="CR24">
            <v>48069.273434972281</v>
          </cell>
          <cell r="CS24">
            <v>48839.766284652032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Y24">
            <v>4131010015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49040.480000000003</v>
          </cell>
          <cell r="DY24">
            <v>49069.770000000004</v>
          </cell>
          <cell r="DZ24">
            <v>48069.273434972281</v>
          </cell>
          <cell r="EA24">
            <v>48839.766284652032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59230.861889398184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5947.23</v>
          </cell>
          <cell r="CQ25">
            <v>2748.69</v>
          </cell>
          <cell r="CR25">
            <v>5671.9663731228193</v>
          </cell>
          <cell r="CS25">
            <v>5762.457625624691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Y25">
            <v>4131010016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5947.23</v>
          </cell>
          <cell r="DY25">
            <v>2748.69</v>
          </cell>
          <cell r="DZ25">
            <v>5671.9663731228193</v>
          </cell>
          <cell r="EA25">
            <v>5762.457625624691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198570.22882948391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18604.55</v>
          </cell>
          <cell r="CQ26">
            <v>9355.83</v>
          </cell>
          <cell r="CR26">
            <v>19001.087349961443</v>
          </cell>
          <cell r="CS26">
            <v>19304.233045842717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Y26">
            <v>4131010017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18604.55</v>
          </cell>
          <cell r="DY26">
            <v>9355.83</v>
          </cell>
          <cell r="DZ26">
            <v>19001.087349961443</v>
          </cell>
          <cell r="EA26">
            <v>19304.233045842717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49728.798546059581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3671.26</v>
          </cell>
          <cell r="CQ27">
            <v>3564.6400000000003</v>
          </cell>
          <cell r="CR27">
            <v>4540.9212208656554</v>
          </cell>
          <cell r="CS27">
            <v>4540.9212208656554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Y27">
            <v>4131010018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3671.26</v>
          </cell>
          <cell r="DY27">
            <v>3564.6400000000003</v>
          </cell>
          <cell r="DZ27">
            <v>4540.9212208656554</v>
          </cell>
          <cell r="EA27">
            <v>4540.9212208656554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166590.58262929964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12298.93</v>
          </cell>
          <cell r="CQ28">
            <v>11941.23</v>
          </cell>
          <cell r="CR28">
            <v>15212.086089899947</v>
          </cell>
          <cell r="CS28">
            <v>15212.086089899947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Y28">
            <v>4131010019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12298.93</v>
          </cell>
          <cell r="DY28">
            <v>11941.23</v>
          </cell>
          <cell r="DZ28">
            <v>15212.086089899947</v>
          </cell>
          <cell r="EA28">
            <v>15212.086089899947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4131010020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4131010021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4131010022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4131010023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3846869.0007118974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311609.34000000003</v>
          </cell>
          <cell r="CQ33">
            <v>315078.01</v>
          </cell>
          <cell r="CR33">
            <v>313128.33212264284</v>
          </cell>
          <cell r="CS33">
            <v>313399.78185152897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42628.500535661828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3810.3500000000004</v>
          </cell>
          <cell r="CQ34">
            <v>0</v>
          </cell>
          <cell r="CR34">
            <v>3815.8192218000086</v>
          </cell>
          <cell r="CS34">
            <v>3853.8100649718845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Y34">
            <v>4131020001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3810.3500000000004</v>
          </cell>
          <cell r="DY34">
            <v>0</v>
          </cell>
          <cell r="DZ34">
            <v>3815.8192218000086</v>
          </cell>
          <cell r="EA34">
            <v>3853.8100649718845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1901049.5614904659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159732.79999999999</v>
          </cell>
          <cell r="CQ35">
            <v>159765.52000000002</v>
          </cell>
          <cell r="CR35">
            <v>160837.80735578079</v>
          </cell>
          <cell r="CS35">
            <v>160837.80735578079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Y35">
            <v>4131020002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159732.79999999999</v>
          </cell>
          <cell r="DY35">
            <v>159765.52000000002</v>
          </cell>
          <cell r="DZ35">
            <v>160837.80735578079</v>
          </cell>
          <cell r="EA35">
            <v>160837.80735578079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35585.965137958847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1100</v>
          </cell>
          <cell r="CQ36">
            <v>6000</v>
          </cell>
          <cell r="CR36">
            <v>3199.7735911369778</v>
          </cell>
          <cell r="CS36">
            <v>3199.7735911369778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Y36">
            <v>4131020003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1100</v>
          </cell>
          <cell r="DY36">
            <v>6000</v>
          </cell>
          <cell r="DZ36">
            <v>3199.7735911369778</v>
          </cell>
          <cell r="EA36">
            <v>3199.7735911369778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1150093.0445729215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92934.56</v>
          </cell>
          <cell r="CQ37">
            <v>95905.66</v>
          </cell>
          <cell r="CR37">
            <v>94650.294032921811</v>
          </cell>
          <cell r="CS37">
            <v>94650.294032921811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Y37">
            <v>4131020004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92934.56</v>
          </cell>
          <cell r="DY37">
            <v>95905.66</v>
          </cell>
          <cell r="DZ37">
            <v>94650.294032921811</v>
          </cell>
          <cell r="EA37">
            <v>94650.294032921811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6015.4262752000022</v>
          </cell>
          <cell r="CM38">
            <v>560</v>
          </cell>
          <cell r="CN38">
            <v>475.84</v>
          </cell>
          <cell r="CO38">
            <v>465.2</v>
          </cell>
          <cell r="CP38">
            <v>534.24</v>
          </cell>
          <cell r="CQ38">
            <v>527.83999999999992</v>
          </cell>
          <cell r="CR38">
            <v>487.68133333333355</v>
          </cell>
          <cell r="CS38">
            <v>487.68133333333355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Y38">
            <v>4131020005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534.24</v>
          </cell>
          <cell r="DY38">
            <v>527.83999999999992</v>
          </cell>
          <cell r="DZ38">
            <v>487.68133333333355</v>
          </cell>
          <cell r="EA38">
            <v>487.68133333333355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285214.94580749708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26851.599999999999</v>
          </cell>
          <cell r="CQ39">
            <v>25389.98</v>
          </cell>
          <cell r="CR39">
            <v>22912.856674644434</v>
          </cell>
          <cell r="CS39">
            <v>22912.856674644434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Y39">
            <v>4131020006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26851.599999999999</v>
          </cell>
          <cell r="DY39">
            <v>25389.98</v>
          </cell>
          <cell r="DZ39">
            <v>22912.856674644434</v>
          </cell>
          <cell r="EA39">
            <v>22912.856674644434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4131020007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Y41">
            <v>4131020008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4131020009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36405.767334160693</v>
          </cell>
          <cell r="CM43">
            <v>2388.44</v>
          </cell>
          <cell r="CN43">
            <v>2876.76</v>
          </cell>
          <cell r="CO43">
            <v>3087.55</v>
          </cell>
          <cell r="CP43">
            <v>2900.13</v>
          </cell>
          <cell r="CQ43">
            <v>3263.35</v>
          </cell>
          <cell r="CR43">
            <v>3072.8195482846727</v>
          </cell>
          <cell r="CS43">
            <v>3072.8195482846727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Y43">
            <v>4131020010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2900.13</v>
          </cell>
          <cell r="DY43">
            <v>3263.35</v>
          </cell>
          <cell r="DZ43">
            <v>3072.8195482846727</v>
          </cell>
          <cell r="EA43">
            <v>3072.8195482846727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286649.7092843767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23636.15</v>
          </cell>
          <cell r="CQ44">
            <v>23636.15</v>
          </cell>
          <cell r="CR44">
            <v>23448.726830790132</v>
          </cell>
          <cell r="CS44">
            <v>23682.185716504428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Y44">
            <v>4131020011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23636.15</v>
          </cell>
          <cell r="DY44">
            <v>23636.15</v>
          </cell>
          <cell r="DZ44">
            <v>23448.726830790132</v>
          </cell>
          <cell r="EA44">
            <v>23682.185716504428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4131020012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6425.4247376543244</v>
          </cell>
          <cell r="CM46">
            <v>229.51</v>
          </cell>
          <cell r="CN46">
            <v>349.51</v>
          </cell>
          <cell r="CO46">
            <v>229.51</v>
          </cell>
          <cell r="CP46">
            <v>109.51</v>
          </cell>
          <cell r="CQ46">
            <v>589.51</v>
          </cell>
          <cell r="CR46">
            <v>702.55353395061775</v>
          </cell>
          <cell r="CS46">
            <v>702.55353395061775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Y46">
            <v>4131020013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109.51</v>
          </cell>
          <cell r="DY46">
            <v>589.51</v>
          </cell>
          <cell r="DZ46">
            <v>702.55353395061775</v>
          </cell>
          <cell r="EA46">
            <v>702.55353395061775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111327.74304347821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1102.5</v>
          </cell>
          <cell r="CQ47">
            <v>5988</v>
          </cell>
          <cell r="CR47">
            <v>14596.273291925458</v>
          </cell>
          <cell r="CS47">
            <v>14596.273291925458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111327.74304347821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1102.5</v>
          </cell>
          <cell r="CQ48">
            <v>5988</v>
          </cell>
          <cell r="CR48">
            <v>14596.273291925458</v>
          </cell>
          <cell r="CS48">
            <v>14596.273291925458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CY48">
            <v>41310300011</v>
          </cell>
          <cell r="CZ48" t="str">
            <v>Treinamento de Pessoal -                Cursos e Seminarios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1102.5</v>
          </cell>
          <cell r="DY48">
            <v>5988</v>
          </cell>
          <cell r="DZ48">
            <v>14596.273291925458</v>
          </cell>
          <cell r="EA48">
            <v>14596.273291925458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41310300013</v>
          </cell>
          <cell r="CZ49" t="str">
            <v>Treinamento de Pessoal -                Cursos Obrigatorios/Reciclagem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41310300014</v>
          </cell>
          <cell r="CZ50" t="str">
            <v>Treinamento de Pessoal -                Passagens/Deslocamento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41310300015</v>
          </cell>
          <cell r="CZ51" t="str">
            <v>Treinamento de Pessoal -                Diárias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41310300016</v>
          </cell>
          <cell r="CZ52" t="str">
            <v>Treinamento de Pessoal -                Hospedagem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4131030002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4131030099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4131040001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4131040002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4131040003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4131040004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Y60">
            <v>0</v>
          </cell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14641056.090398721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963421.31000000017</v>
          </cell>
          <cell r="CQ61">
            <v>1432797.78</v>
          </cell>
          <cell r="CR61">
            <v>1843038.4980319168</v>
          </cell>
          <cell r="CS61">
            <v>993984.81924418081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11779848.038448723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766139.96000000008</v>
          </cell>
          <cell r="CQ62">
            <v>1253166.6099999999</v>
          </cell>
          <cell r="CR62">
            <v>1596598.6391819168</v>
          </cell>
          <cell r="CS62">
            <v>769155.96039418085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179701.38</v>
          </cell>
          <cell r="CM63">
            <v>47</v>
          </cell>
          <cell r="CN63">
            <v>49</v>
          </cell>
          <cell r="CO63">
            <v>64684.590000000004</v>
          </cell>
          <cell r="CP63">
            <v>5333.97</v>
          </cell>
          <cell r="CQ63">
            <v>0</v>
          </cell>
          <cell r="CR63">
            <v>56342.720000000001</v>
          </cell>
          <cell r="CS63">
            <v>27794.1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Y63">
            <v>4132010001006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5333.97</v>
          </cell>
          <cell r="DY63">
            <v>0</v>
          </cell>
          <cell r="DZ63">
            <v>56342.720000000001</v>
          </cell>
          <cell r="EA63">
            <v>27794.1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439408.65485000011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32521.18</v>
          </cell>
          <cell r="CQ64">
            <v>32521.18</v>
          </cell>
          <cell r="CR64">
            <v>33788.33</v>
          </cell>
          <cell r="CS64">
            <v>33788.33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Y64">
            <v>4132010001009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32521.18</v>
          </cell>
          <cell r="DY64">
            <v>32521.18</v>
          </cell>
          <cell r="DZ64">
            <v>33788.33</v>
          </cell>
          <cell r="EA64">
            <v>33788.33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712804.76192608569</v>
          </cell>
          <cell r="CM65">
            <v>38763.97</v>
          </cell>
          <cell r="CN65">
            <v>251.13</v>
          </cell>
          <cell r="CO65">
            <v>43205.51</v>
          </cell>
          <cell r="CP65">
            <v>38763.97</v>
          </cell>
          <cell r="CQ65">
            <v>44308.25</v>
          </cell>
          <cell r="CR65">
            <v>79642.915932320975</v>
          </cell>
          <cell r="CS65">
            <v>73741.159617159807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Y65">
            <v>4132010001023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38763.97</v>
          </cell>
          <cell r="DY65">
            <v>44308.25</v>
          </cell>
          <cell r="DZ65">
            <v>79642.915932320975</v>
          </cell>
          <cell r="EA65">
            <v>73741.159617159807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4147199.429823027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384132.66</v>
          </cell>
          <cell r="CQ66">
            <v>322210</v>
          </cell>
          <cell r="CR66">
            <v>333656.0749576583</v>
          </cell>
          <cell r="CS66">
            <v>285798.22852319013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Y66">
            <v>4132010001044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384132.66</v>
          </cell>
          <cell r="DY66">
            <v>322210</v>
          </cell>
          <cell r="DZ66">
            <v>333656.0749576583</v>
          </cell>
          <cell r="EA66">
            <v>285798.22852319013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2499217.4555211011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143437.46</v>
          </cell>
          <cell r="CQ67">
            <v>128616.54</v>
          </cell>
          <cell r="CR67">
            <v>270796.99770027102</v>
          </cell>
          <cell r="CS67">
            <v>236155.74246216414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Y67">
            <v>4132010001045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143437.46</v>
          </cell>
          <cell r="DY67">
            <v>128616.54</v>
          </cell>
          <cell r="DZ67">
            <v>270796.99770027102</v>
          </cell>
          <cell r="EA67">
            <v>236155.74246216414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4132010002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841606.91800000018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65240.65</v>
          </cell>
          <cell r="CQ69">
            <v>65240.65</v>
          </cell>
          <cell r="CR69">
            <v>71748.100000000006</v>
          </cell>
          <cell r="CS69">
            <v>71748.100000000006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Y69">
            <v>4132010003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65240.65</v>
          </cell>
          <cell r="DY69">
            <v>65240.65</v>
          </cell>
          <cell r="DZ69">
            <v>71748.100000000006</v>
          </cell>
          <cell r="EA69">
            <v>71748.100000000006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Y70">
            <v>413201000425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Y71">
            <v>4132010001024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4132010005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220929.33174999998</v>
          </cell>
          <cell r="CM73">
            <v>18754.12</v>
          </cell>
          <cell r="CN73">
            <v>9710.98</v>
          </cell>
          <cell r="CO73">
            <v>0</v>
          </cell>
          <cell r="CP73">
            <v>73911.17</v>
          </cell>
          <cell r="CQ73">
            <v>478.6</v>
          </cell>
          <cell r="CR73">
            <v>16805.75</v>
          </cell>
          <cell r="CS73">
            <v>16805.75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Y73">
            <v>4132010006008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73911.17</v>
          </cell>
          <cell r="DY73">
            <v>478.6</v>
          </cell>
          <cell r="DZ73">
            <v>16805.75</v>
          </cell>
          <cell r="EA73">
            <v>16805.75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1387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298.89999999999998</v>
          </cell>
          <cell r="CQ74">
            <v>81.5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4132010006029</v>
          </cell>
          <cell r="CZ74" t="str">
            <v>Serviços Diversos Pessoa Jurídica - Guarda de Veículos/Pedágio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298.89999999999998</v>
          </cell>
          <cell r="DY74">
            <v>81.5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13718.508599999997</v>
          </cell>
          <cell r="CM75">
            <v>1587.02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1733.0698</v>
          </cell>
          <cell r="CS75">
            <v>1733.0698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Y75">
            <v>4132010007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1733.0698</v>
          </cell>
          <cell r="EA75">
            <v>1733.0698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4132010008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4132010009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4132010010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2260107.0405749995</v>
          </cell>
          <cell r="CM79">
            <v>29625</v>
          </cell>
          <cell r="CN79">
            <v>29250</v>
          </cell>
          <cell r="CO79">
            <v>22500</v>
          </cell>
          <cell r="CP79">
            <v>22500</v>
          </cell>
          <cell r="CQ79">
            <v>659709.89</v>
          </cell>
          <cell r="CR79">
            <v>719497.58612499991</v>
          </cell>
          <cell r="CS79">
            <v>9004.3853249999993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Y79">
            <v>4132010011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22500</v>
          </cell>
          <cell r="DY79">
            <v>659709.89</v>
          </cell>
          <cell r="DZ79">
            <v>719497.58612499991</v>
          </cell>
          <cell r="EA79">
            <v>9004.3853249999993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4132010012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4132010013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88109.662666666598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12587.094666666657</v>
          </cell>
          <cell r="CS82">
            <v>12587.094666666657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Y82">
            <v>4132010014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12587.094666666657</v>
          </cell>
          <cell r="EA82">
            <v>12587.094666666657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4132010015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4132010016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4132010017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4132010018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1042823.75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84102.290000000008</v>
          </cell>
          <cell r="CQ87">
            <v>84102.290000000008</v>
          </cell>
          <cell r="CR87">
            <v>85600</v>
          </cell>
          <cell r="CS87">
            <v>89452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4132020001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4132020002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1042823.75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84102.290000000008</v>
          </cell>
          <cell r="CQ90">
            <v>84102.290000000008</v>
          </cell>
          <cell r="CR90">
            <v>85600</v>
          </cell>
          <cell r="CS90">
            <v>89452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Y90">
            <v>4132020003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84102.290000000008</v>
          </cell>
          <cell r="DY90">
            <v>84102.290000000008</v>
          </cell>
          <cell r="DZ90">
            <v>85600</v>
          </cell>
          <cell r="EA90">
            <v>89452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4132020004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4132020099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666284.74894999992</v>
          </cell>
          <cell r="CM93">
            <v>54250</v>
          </cell>
          <cell r="CN93">
            <v>54912.54</v>
          </cell>
          <cell r="CO93">
            <v>55575.07</v>
          </cell>
          <cell r="CP93">
            <v>54912.54</v>
          </cell>
          <cell r="CQ93">
            <v>25412.54</v>
          </cell>
          <cell r="CR93">
            <v>60174.579849999995</v>
          </cell>
          <cell r="CS93">
            <v>60174.579849999995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666284.74894999992</v>
          </cell>
          <cell r="CM94">
            <v>54250</v>
          </cell>
          <cell r="CN94">
            <v>54912.54</v>
          </cell>
          <cell r="CO94">
            <v>55575.07</v>
          </cell>
          <cell r="CP94">
            <v>54912.54</v>
          </cell>
          <cell r="CQ94">
            <v>25412.54</v>
          </cell>
          <cell r="CR94">
            <v>60174.579849999995</v>
          </cell>
          <cell r="CS94">
            <v>60174.579849999995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Y94">
            <v>4132030001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54912.54</v>
          </cell>
          <cell r="DY94">
            <v>25412.54</v>
          </cell>
          <cell r="DZ94">
            <v>60174.579849999995</v>
          </cell>
          <cell r="EA94">
            <v>60174.579849999995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484140.20149999997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8657.52</v>
          </cell>
          <cell r="CQ95">
            <v>17698.559999999998</v>
          </cell>
          <cell r="CR95">
            <v>25401.184499999999</v>
          </cell>
          <cell r="CS95">
            <v>25401.184499999999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4132040001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390331.91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8657.52</v>
          </cell>
          <cell r="CQ97">
            <v>17698.559999999998</v>
          </cell>
          <cell r="CR97">
            <v>12000</v>
          </cell>
          <cell r="CS97">
            <v>12000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Y97">
            <v>4132040002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8657.52</v>
          </cell>
          <cell r="DY97">
            <v>17698.559999999998</v>
          </cell>
          <cell r="DZ97">
            <v>12000</v>
          </cell>
          <cell r="EA97">
            <v>12000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4132040003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93808.291500000007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13401.184499999999</v>
          </cell>
          <cell r="CS99">
            <v>13401.184499999999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Y99">
            <v>4132040004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13401.184499999999</v>
          </cell>
          <cell r="EA99">
            <v>13401.184499999999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4132040005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83664.510000000009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1980</v>
          </cell>
          <cell r="CR101">
            <v>24000</v>
          </cell>
          <cell r="CS101">
            <v>0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14400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6000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Y102">
            <v>4132050001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6000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42635.5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1980</v>
          </cell>
          <cell r="CR103">
            <v>12000</v>
          </cell>
          <cell r="CS103">
            <v>0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Y103">
            <v>4132050002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1980</v>
          </cell>
          <cell r="DZ103">
            <v>12000</v>
          </cell>
          <cell r="EA103">
            <v>0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26629.010000000002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6000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Y104">
            <v>4132050003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6000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4132050004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4132050005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4132050006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189418.07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16329.86</v>
          </cell>
          <cell r="CQ108">
            <v>10905.949999999999</v>
          </cell>
          <cell r="CR108">
            <v>18800</v>
          </cell>
          <cell r="CS108">
            <v>18800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189418.07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16329.86</v>
          </cell>
          <cell r="CQ109">
            <v>10905.949999999999</v>
          </cell>
          <cell r="CR109">
            <v>18800</v>
          </cell>
          <cell r="CS109">
            <v>18800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Y109">
            <v>4132060001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16329.86</v>
          </cell>
          <cell r="DY109">
            <v>10905.949999999999</v>
          </cell>
          <cell r="DZ109">
            <v>18800</v>
          </cell>
          <cell r="EA109">
            <v>18800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4132060002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387925.99149999995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32953.97</v>
          </cell>
          <cell r="CQ111">
            <v>38664.71</v>
          </cell>
          <cell r="CR111">
            <v>31001.094500000003</v>
          </cell>
          <cell r="CS111">
            <v>31001.094500000003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4132090001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4132090002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4132090003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4132090004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4132090005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4132090006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4132090007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4132090008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4132090009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4132090010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4132090011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4132090012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4132090013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224258.03429999997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18167.72</v>
          </cell>
          <cell r="CQ125">
            <v>23024.280000000002</v>
          </cell>
          <cell r="CR125">
            <v>18366.124900000003</v>
          </cell>
          <cell r="CS125">
            <v>18366.124900000003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Y125">
            <v>4132090014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18167.72</v>
          </cell>
          <cell r="DY125">
            <v>23024.280000000002</v>
          </cell>
          <cell r="DZ125">
            <v>18366.124900000003</v>
          </cell>
          <cell r="EA125">
            <v>18366.124900000003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4132090015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4132090016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4132090017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4132090018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6310.07</v>
          </cell>
          <cell r="CM130">
            <v>0</v>
          </cell>
          <cell r="CN130">
            <v>1587.02</v>
          </cell>
          <cell r="CO130">
            <v>1587.02</v>
          </cell>
          <cell r="CP130">
            <v>1587.02</v>
          </cell>
          <cell r="CQ130">
            <v>1549.01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4132090019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1587.02</v>
          </cell>
          <cell r="DY130">
            <v>1549.01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156397.46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13199.23</v>
          </cell>
          <cell r="CQ131">
            <v>13795.78</v>
          </cell>
          <cell r="CR131">
            <v>12540</v>
          </cell>
          <cell r="CS131">
            <v>12540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Y131">
            <v>4132090020040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13199.23</v>
          </cell>
          <cell r="DY131">
            <v>13795.78</v>
          </cell>
          <cell r="DZ131">
            <v>12540</v>
          </cell>
          <cell r="EA131">
            <v>12540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960.42720000000008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295.64</v>
          </cell>
          <cell r="CR132">
            <v>94.969599999999986</v>
          </cell>
          <cell r="CS132">
            <v>94.969599999999986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Y132">
            <v>4132090021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295.64</v>
          </cell>
          <cell r="DZ132">
            <v>94.969599999999986</v>
          </cell>
          <cell r="EA132">
            <v>94.969599999999986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4132100001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4132100002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4132100003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4132100004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4132100005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6950.7800000000007</v>
          </cell>
          <cell r="CM139">
            <v>393.98</v>
          </cell>
          <cell r="CN139">
            <v>216.78</v>
          </cell>
          <cell r="CO139">
            <v>758.73</v>
          </cell>
          <cell r="CP139">
            <v>325.17</v>
          </cell>
          <cell r="CQ139">
            <v>867.12</v>
          </cell>
          <cell r="CR139">
            <v>1463</v>
          </cell>
          <cell r="CS139">
            <v>0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6950.7800000000007</v>
          </cell>
          <cell r="CM140">
            <v>393.98</v>
          </cell>
          <cell r="CN140">
            <v>216.78</v>
          </cell>
          <cell r="CO140">
            <v>758.73</v>
          </cell>
          <cell r="CP140">
            <v>325.17</v>
          </cell>
          <cell r="CQ140">
            <v>867.12</v>
          </cell>
          <cell r="CR140">
            <v>1463</v>
          </cell>
          <cell r="CS140">
            <v>0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Y140">
            <v>4132110001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325.17</v>
          </cell>
          <cell r="DY140">
            <v>867.12</v>
          </cell>
          <cell r="DZ140">
            <v>1463</v>
          </cell>
          <cell r="EA140">
            <v>0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4132120001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50553027.475261308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3505362.21</v>
          </cell>
          <cell r="CQ144">
            <v>3698667.36</v>
          </cell>
          <cell r="CR144">
            <v>4018975.4185176049</v>
          </cell>
          <cell r="CS144">
            <v>3920486.9445615611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32298250.376722731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2233194.23</v>
          </cell>
          <cell r="CQ145">
            <v>2375077.7799999998</v>
          </cell>
          <cell r="CR145">
            <v>2444945.3083420889</v>
          </cell>
          <cell r="CS145">
            <v>2457899.1298561404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25892117.661082242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1763001.7300000002</v>
          </cell>
          <cell r="CQ146">
            <v>1867284.8599999996</v>
          </cell>
          <cell r="CR146">
            <v>1892732.4381042945</v>
          </cell>
          <cell r="CS146">
            <v>1905251.5567608022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12493729.829246825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1066370.83</v>
          </cell>
          <cell r="CQ147">
            <v>1130491.5</v>
          </cell>
          <cell r="CR147">
            <v>1010042.9841731836</v>
          </cell>
          <cell r="CS147">
            <v>1017785.0374083284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Y147">
            <v>4211010001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1066370.83</v>
          </cell>
          <cell r="DY147">
            <v>1130491.5</v>
          </cell>
          <cell r="DZ147">
            <v>1010042.9841731836</v>
          </cell>
          <cell r="EA147">
            <v>1017785.0374083284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1053008.2185410352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63482.080000000002</v>
          </cell>
          <cell r="CQ148">
            <v>49090.89</v>
          </cell>
          <cell r="CR148">
            <v>95512.133054922742</v>
          </cell>
          <cell r="CS148">
            <v>95512.133054922742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Y148">
            <v>4211010002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63482.080000000002</v>
          </cell>
          <cell r="DY148">
            <v>49090.89</v>
          </cell>
          <cell r="DZ148">
            <v>95512.133054922742</v>
          </cell>
          <cell r="EA148">
            <v>95512.133054922742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195649.93701499997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15826.85</v>
          </cell>
          <cell r="CQ149">
            <v>15826.85</v>
          </cell>
          <cell r="CR149">
            <v>16645.098145000004</v>
          </cell>
          <cell r="CS149">
            <v>16645.098145000004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Y149">
            <v>4211010003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15826.85</v>
          </cell>
          <cell r="DY149">
            <v>15826.85</v>
          </cell>
          <cell r="DZ149">
            <v>16645.098145000004</v>
          </cell>
          <cell r="EA149">
            <v>16645.098145000004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575041.46915599995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46517.24</v>
          </cell>
          <cell r="CQ150">
            <v>46517.24</v>
          </cell>
          <cell r="CR150">
            <v>48922.181307999999</v>
          </cell>
          <cell r="CS150">
            <v>48922.181307999999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Y150">
            <v>4211010004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46517.24</v>
          </cell>
          <cell r="DY150">
            <v>46517.24</v>
          </cell>
          <cell r="DZ150">
            <v>48922.181307999999</v>
          </cell>
          <cell r="EA150">
            <v>48922.181307999999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216333.25</v>
          </cell>
          <cell r="CM151">
            <v>17500</v>
          </cell>
          <cell r="CN151">
            <v>17500</v>
          </cell>
          <cell r="CO151">
            <v>17500</v>
          </cell>
          <cell r="CP151">
            <v>17500</v>
          </cell>
          <cell r="CQ151">
            <v>17500</v>
          </cell>
          <cell r="CR151">
            <v>18404.75</v>
          </cell>
          <cell r="CS151">
            <v>18404.75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Y151">
            <v>4211010005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17500</v>
          </cell>
          <cell r="DY151">
            <v>17500</v>
          </cell>
          <cell r="DZ151">
            <v>18404.75</v>
          </cell>
          <cell r="EA151">
            <v>18404.75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127141.87577203463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3959.65</v>
          </cell>
          <cell r="CQ152">
            <v>4402.18</v>
          </cell>
          <cell r="CR152">
            <v>14892.876550499997</v>
          </cell>
          <cell r="CS152">
            <v>15190.734081509998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Y152">
            <v>4211010006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3959.65</v>
          </cell>
          <cell r="DY152">
            <v>4402.18</v>
          </cell>
          <cell r="DZ152">
            <v>14892.876550499997</v>
          </cell>
          <cell r="EA152">
            <v>15190.734081509998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Y153">
            <v>4211010007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1546.1155563587374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19.72</v>
          </cell>
          <cell r="CQ154">
            <v>59.42</v>
          </cell>
          <cell r="CR154">
            <v>193.77747783333339</v>
          </cell>
          <cell r="CS154">
            <v>197.65302739000003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Y154">
            <v>4211010008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19.72</v>
          </cell>
          <cell r="DY154">
            <v>59.42</v>
          </cell>
          <cell r="DZ154">
            <v>193.77747783333339</v>
          </cell>
          <cell r="EA154">
            <v>197.65302739000003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49455.222683004453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2545</v>
          </cell>
          <cell r="CQ155">
            <v>2789.5499999999997</v>
          </cell>
          <cell r="CR155">
            <v>4924.7237238333319</v>
          </cell>
          <cell r="CS155">
            <v>5023.218198309999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Y155">
            <v>4211010009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2545</v>
          </cell>
          <cell r="DY155">
            <v>2789.5499999999997</v>
          </cell>
          <cell r="DZ155">
            <v>4924.7237238333319</v>
          </cell>
          <cell r="EA155">
            <v>5023.218198309999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120540.11570393495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9274.49</v>
          </cell>
          <cell r="CQ156">
            <v>9545.4699999999993</v>
          </cell>
          <cell r="CR156">
            <v>9830.4358145951282</v>
          </cell>
          <cell r="CS156">
            <v>10027.044530887031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Y156">
            <v>4211010010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9274.49</v>
          </cell>
          <cell r="DY156">
            <v>9545.4699999999993</v>
          </cell>
          <cell r="DZ156">
            <v>9830.4358145951282</v>
          </cell>
          <cell r="EA156">
            <v>10027.044530887031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122137.78379897248</v>
          </cell>
          <cell r="CM157">
            <v>7266</v>
          </cell>
          <cell r="CN157">
            <v>7266</v>
          </cell>
          <cell r="CO157">
            <v>5042.59</v>
          </cell>
          <cell r="CP157">
            <v>5042.59</v>
          </cell>
          <cell r="CQ157">
            <v>5042.59</v>
          </cell>
          <cell r="CR157">
            <v>12762.502746173721</v>
          </cell>
          <cell r="CS157">
            <v>13017.752801097195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Y157">
            <v>4211010011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5042.59</v>
          </cell>
          <cell r="DY157">
            <v>5042.59</v>
          </cell>
          <cell r="DZ157">
            <v>12762.502746173721</v>
          </cell>
          <cell r="EA157">
            <v>13017.752801097195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217629.93134400004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12516</v>
          </cell>
          <cell r="CQ158">
            <v>12546.66</v>
          </cell>
          <cell r="CR158">
            <v>21447.158191999999</v>
          </cell>
          <cell r="CS158">
            <v>21458.282191999999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Y158">
            <v>4211010012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12516</v>
          </cell>
          <cell r="DY158">
            <v>12546.66</v>
          </cell>
          <cell r="DZ158">
            <v>21447.158191999999</v>
          </cell>
          <cell r="EA158">
            <v>21458.282191999999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210233.20145337866</v>
          </cell>
          <cell r="CM159">
            <v>2667.15</v>
          </cell>
          <cell r="CN159">
            <v>1469.23</v>
          </cell>
          <cell r="CO159">
            <v>0</v>
          </cell>
          <cell r="CP159">
            <v>0</v>
          </cell>
          <cell r="CQ159">
            <v>0</v>
          </cell>
          <cell r="CR159">
            <v>28733.901218143317</v>
          </cell>
          <cell r="CS159">
            <v>28963.831771382083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Y159">
            <v>4211010013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0</v>
          </cell>
          <cell r="DY159">
            <v>0</v>
          </cell>
          <cell r="DZ159">
            <v>28733.901218143317</v>
          </cell>
          <cell r="EA159">
            <v>28963.831771382083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274795.76193783822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38311.868290857768</v>
          </cell>
          <cell r="CS160">
            <v>38618.442361842783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Y160">
            <v>4211010014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38311.868290857768</v>
          </cell>
          <cell r="EA160">
            <v>38618.442361842783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416324.36193783832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20318.45</v>
          </cell>
          <cell r="CQ161">
            <v>37699.720000000008</v>
          </cell>
          <cell r="CR161">
            <v>38311.868290857768</v>
          </cell>
          <cell r="CS161">
            <v>38618.442361842783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Y161">
            <v>4211010015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20318.45</v>
          </cell>
          <cell r="DY161">
            <v>37699.720000000008</v>
          </cell>
          <cell r="DZ161">
            <v>38311.868290857768</v>
          </cell>
          <cell r="EA161">
            <v>38618.442361842783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1062510.4721786664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82032.320000000007</v>
          </cell>
          <cell r="CQ162">
            <v>82292.070000000007</v>
          </cell>
          <cell r="CR162">
            <v>92847.177454095188</v>
          </cell>
          <cell r="CS162">
            <v>92847.177454095188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Y162">
            <v>4211010016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82032.320000000007</v>
          </cell>
          <cell r="DY162">
            <v>82292.070000000007</v>
          </cell>
          <cell r="DZ162">
            <v>92847.177454095188</v>
          </cell>
          <cell r="EA162">
            <v>92847.177454095188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3431166.489048074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292049.8</v>
          </cell>
          <cell r="CQ163">
            <v>281626.40999999997</v>
          </cell>
          <cell r="CR163">
            <v>284906.51151040796</v>
          </cell>
          <cell r="CS163">
            <v>287024.87674806023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Y163">
            <v>4211010017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292049.8</v>
          </cell>
          <cell r="DY163">
            <v>281626.40999999997</v>
          </cell>
          <cell r="DZ163">
            <v>284906.51151040796</v>
          </cell>
          <cell r="EA163">
            <v>287024.87674806023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972125.54979518626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78467.189999999988</v>
          </cell>
          <cell r="CQ164">
            <v>88604.680000000008</v>
          </cell>
          <cell r="CR164">
            <v>80033.464364121799</v>
          </cell>
          <cell r="CS164">
            <v>80665.812196256797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Y164">
            <v>4211010018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78467.189999999988</v>
          </cell>
          <cell r="DY164">
            <v>88604.680000000008</v>
          </cell>
          <cell r="DZ164">
            <v>80033.464364121799</v>
          </cell>
          <cell r="EA164">
            <v>80665.812196256797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104985.49330424561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3531.9999999999986</v>
          </cell>
          <cell r="CQ165">
            <v>12336.439999999997</v>
          </cell>
          <cell r="CR165">
            <v>9511.8984525436408</v>
          </cell>
          <cell r="CS165">
            <v>9585.4762295800447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Y165">
            <v>4211010019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3531.9999999999986</v>
          </cell>
          <cell r="DY165">
            <v>12336.439999999997</v>
          </cell>
          <cell r="DZ165">
            <v>9511.8984525436408</v>
          </cell>
          <cell r="EA165">
            <v>9585.4762295800447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353954.24656922277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13958.43</v>
          </cell>
          <cell r="CQ166">
            <v>40852.159999999996</v>
          </cell>
          <cell r="CR166">
            <v>31864.859816021195</v>
          </cell>
          <cell r="CS166">
            <v>32111.345369093153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Y166">
            <v>4211010020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13958.43</v>
          </cell>
          <cell r="DY166">
            <v>40852.159999999996</v>
          </cell>
          <cell r="DZ166">
            <v>31864.859816021195</v>
          </cell>
          <cell r="EA166">
            <v>32111.345369093153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86771.371873202108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6215.07</v>
          </cell>
          <cell r="CQ167">
            <v>6617.0599999999995</v>
          </cell>
          <cell r="CR167">
            <v>7667.8959818860158</v>
          </cell>
          <cell r="CS167">
            <v>7667.8959818860158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Y167">
            <v>4211010021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6215.07</v>
          </cell>
          <cell r="DY167">
            <v>6617.0599999999995</v>
          </cell>
          <cell r="DZ167">
            <v>7667.8959818860158</v>
          </cell>
          <cell r="EA167">
            <v>7667.8959818860158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291959.7607752271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22097.100000000002</v>
          </cell>
          <cell r="CQ168">
            <v>22167.049999999996</v>
          </cell>
          <cell r="CR168">
            <v>25687.451539318157</v>
          </cell>
          <cell r="CS168">
            <v>25687.451539318157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Y168">
            <v>4211010022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22097.100000000002</v>
          </cell>
          <cell r="DY168">
            <v>22167.049999999996</v>
          </cell>
          <cell r="DZ168">
            <v>25687.451539318157</v>
          </cell>
          <cell r="EA168">
            <v>25687.451539318157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4211010023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4211010024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Y171">
            <v>4211010025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4211010026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6110110.0628116401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439844.24000000011</v>
          </cell>
          <cell r="CQ173">
            <v>465084.69000000006</v>
          </cell>
          <cell r="CR173">
            <v>525409.43745104526</v>
          </cell>
          <cell r="CS173">
            <v>525844.14030858898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74511.883262238451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6435.73</v>
          </cell>
          <cell r="CQ174">
            <v>0</v>
          </cell>
          <cell r="CR174">
            <v>6742.4996244646682</v>
          </cell>
          <cell r="CS174">
            <v>6809.6289172666047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Y174">
            <v>4211020001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6435.73</v>
          </cell>
          <cell r="DY174">
            <v>0</v>
          </cell>
          <cell r="DZ174">
            <v>6742.4996244646682</v>
          </cell>
          <cell r="EA174">
            <v>6809.6289172666047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2926644.3633509446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206839.88000000003</v>
          </cell>
          <cell r="CQ175">
            <v>235946.98</v>
          </cell>
          <cell r="CR175">
            <v>265564.31476442068</v>
          </cell>
          <cell r="CS175">
            <v>265564.31476442068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Y175">
            <v>4211020002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206839.88000000003</v>
          </cell>
          <cell r="DY175">
            <v>235946.98</v>
          </cell>
          <cell r="DZ175">
            <v>265564.31476442068</v>
          </cell>
          <cell r="EA175">
            <v>265564.31476442068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61388.200538669975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2390.16</v>
          </cell>
          <cell r="CQ176">
            <v>1808.9</v>
          </cell>
          <cell r="CR176">
            <v>6224.2272198099945</v>
          </cell>
          <cell r="CS176">
            <v>6224.2272198099945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Y176">
            <v>4211020003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2390.16</v>
          </cell>
          <cell r="DY176">
            <v>1808.9</v>
          </cell>
          <cell r="DZ176">
            <v>6224.2272198099945</v>
          </cell>
          <cell r="EA176">
            <v>6224.2272198099945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1977643.3619893668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157849.86000000004</v>
          </cell>
          <cell r="CQ177">
            <v>162829.79</v>
          </cell>
          <cell r="CR177">
            <v>167131.00847736627</v>
          </cell>
          <cell r="CS177">
            <v>167131.00847736627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Y177">
            <v>4211020004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157849.86000000004</v>
          </cell>
          <cell r="DY177">
            <v>162829.79</v>
          </cell>
          <cell r="DZ177">
            <v>167131.00847736627</v>
          </cell>
          <cell r="EA177">
            <v>167131.00847736627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8980.4005184000016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663.12</v>
          </cell>
          <cell r="CQ178">
            <v>667.12</v>
          </cell>
          <cell r="CR178">
            <v>808.34933333333345</v>
          </cell>
          <cell r="CS178">
            <v>808.34933333333345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Y178">
            <v>4211020005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663.12</v>
          </cell>
          <cell r="DY178">
            <v>667.12</v>
          </cell>
          <cell r="DZ178">
            <v>808.34933333333345</v>
          </cell>
          <cell r="EA178">
            <v>808.34933333333345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407976.50042031473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29936.100000000002</v>
          </cell>
          <cell r="CQ179">
            <v>28615.899999999998</v>
          </cell>
          <cell r="CR179">
            <v>36075.561572844439</v>
          </cell>
          <cell r="CS179">
            <v>36075.561572844439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Y179">
            <v>4211020006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29936.100000000002</v>
          </cell>
          <cell r="DY179">
            <v>28615.899999999998</v>
          </cell>
          <cell r="DZ179">
            <v>36075.561572844439</v>
          </cell>
          <cell r="EA179">
            <v>36075.561572844439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4211020007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Y181">
            <v>4211020008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4211020009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58135.147930380648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5155.05</v>
          </cell>
          <cell r="CQ183">
            <v>4659.3200000000006</v>
          </cell>
          <cell r="CR183">
            <v>4838.056310065228</v>
          </cell>
          <cell r="CS183">
            <v>4838.056310065228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Y183">
            <v>4211020010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5155.05</v>
          </cell>
          <cell r="DY183">
            <v>4659.3200000000006</v>
          </cell>
          <cell r="DZ183">
            <v>4838.056310065228</v>
          </cell>
          <cell r="EA183">
            <v>4838.056310065228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414864.4697243378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30214.340000000004</v>
          </cell>
          <cell r="CQ184">
            <v>30436.68</v>
          </cell>
          <cell r="CR184">
            <v>36919.272031456785</v>
          </cell>
          <cell r="CS184">
            <v>37286.845596198487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Y184">
            <v>4211020011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30214.340000000004</v>
          </cell>
          <cell r="DY184">
            <v>30436.68</v>
          </cell>
          <cell r="DZ184">
            <v>36919.272031456785</v>
          </cell>
          <cell r="EA184">
            <v>37286.845596198487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4211020012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8703.0368209876542</v>
          </cell>
          <cell r="CM186">
            <v>120</v>
          </cell>
          <cell r="CN186">
            <v>120</v>
          </cell>
          <cell r="CO186">
            <v>240</v>
          </cell>
          <cell r="CP186">
            <v>360</v>
          </cell>
          <cell r="CQ186">
            <v>120</v>
          </cell>
          <cell r="CR186">
            <v>1106.1481172839508</v>
          </cell>
          <cell r="CS186">
            <v>1106.1481172839508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Y186">
            <v>4211020013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360</v>
          </cell>
          <cell r="DY186">
            <v>120</v>
          </cell>
          <cell r="DZ186">
            <v>1106.1481172839508</v>
          </cell>
          <cell r="EA186">
            <v>1106.1481172839508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247410.72550724639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18841.859999999997</v>
          </cell>
          <cell r="CQ187">
            <v>29950.1</v>
          </cell>
          <cell r="CR187">
            <v>26004.140786749489</v>
          </cell>
          <cell r="CS187">
            <v>26004.140786749489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228470.9855072464</v>
          </cell>
          <cell r="CM188">
            <v>1054.45</v>
          </cell>
          <cell r="CN188">
            <v>969</v>
          </cell>
          <cell r="CO188">
            <v>12676.36</v>
          </cell>
          <cell r="CP188">
            <v>5851.079999999999</v>
          </cell>
          <cell r="CQ188">
            <v>25891.109999999997</v>
          </cell>
          <cell r="CR188">
            <v>26004.140786749489</v>
          </cell>
          <cell r="CS188">
            <v>26004.140786749489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Y188">
            <v>42110300011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5851.079999999999</v>
          </cell>
          <cell r="DY188">
            <v>25891.109999999997</v>
          </cell>
          <cell r="DZ188">
            <v>26004.140786749489</v>
          </cell>
          <cell r="EA188">
            <v>26004.140786749489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42110300013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18939.739999999998</v>
          </cell>
          <cell r="CM190">
            <v>0</v>
          </cell>
          <cell r="CN190">
            <v>1018.74</v>
          </cell>
          <cell r="CO190">
            <v>871.23</v>
          </cell>
          <cell r="CP190">
            <v>12990.779999999999</v>
          </cell>
          <cell r="CQ190">
            <v>4058.99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42110300014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12990.779999999999</v>
          </cell>
          <cell r="DY190">
            <v>4058.99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42110300015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42110300016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4211030002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4211030099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48611.927321600007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11506.400000000001</v>
          </cell>
          <cell r="CQ195">
            <v>12758.130000000001</v>
          </cell>
          <cell r="CR195">
            <v>799.29200000000003</v>
          </cell>
          <cell r="CS195">
            <v>799.29200000000003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38446.327321600009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7165.3</v>
          </cell>
          <cell r="CQ196">
            <v>6933.63</v>
          </cell>
          <cell r="CR196">
            <v>799.29200000000003</v>
          </cell>
          <cell r="CS196">
            <v>799.29200000000003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Y196">
            <v>4211040001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7165.3</v>
          </cell>
          <cell r="DY196">
            <v>6933.63</v>
          </cell>
          <cell r="DZ196">
            <v>799.29200000000003</v>
          </cell>
          <cell r="EA196">
            <v>799.29200000000003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4211040002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10165.6</v>
          </cell>
          <cell r="CM198">
            <v>0</v>
          </cell>
          <cell r="CN198">
            <v>0</v>
          </cell>
          <cell r="CO198">
            <v>0</v>
          </cell>
          <cell r="CP198">
            <v>4341.1000000000004</v>
          </cell>
          <cell r="CQ198">
            <v>5824.5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4211040003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4341.1000000000004</v>
          </cell>
          <cell r="DY198">
            <v>5824.5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4211040004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4211990001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18254777.098538578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1272167.98</v>
          </cell>
          <cell r="CQ203">
            <v>1323589.58</v>
          </cell>
          <cell r="CR203">
            <v>1574030.110175516</v>
          </cell>
          <cell r="CS203">
            <v>1462587.8147054208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8010773.757142324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505300.04000000004</v>
          </cell>
          <cell r="CQ204">
            <v>522992.37</v>
          </cell>
          <cell r="CR204">
            <v>694028.69605961791</v>
          </cell>
          <cell r="CS204">
            <v>695456.33355961787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108617.72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9166.5400000000009</v>
          </cell>
          <cell r="CQ205">
            <v>3393.54</v>
          </cell>
          <cell r="CR205">
            <v>7371.5</v>
          </cell>
          <cell r="CS205">
            <v>7371.5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Y205">
            <v>4212010001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9166.5400000000009</v>
          </cell>
          <cell r="DY205">
            <v>3393.54</v>
          </cell>
          <cell r="DZ205">
            <v>7371.5</v>
          </cell>
          <cell r="EA205">
            <v>7371.5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1219735.8399999999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101352.92</v>
          </cell>
          <cell r="CQ206">
            <v>99741.3</v>
          </cell>
          <cell r="CR206">
            <v>104500</v>
          </cell>
          <cell r="CS206">
            <v>104500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Y206">
            <v>4212010002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101352.92</v>
          </cell>
          <cell r="DY206">
            <v>99741.3</v>
          </cell>
          <cell r="DZ206">
            <v>104500</v>
          </cell>
          <cell r="EA206">
            <v>104500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639329.34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48500.26</v>
          </cell>
          <cell r="CQ207">
            <v>48500.26</v>
          </cell>
          <cell r="CR207">
            <v>53100</v>
          </cell>
          <cell r="CS207">
            <v>58634.94999999999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Y207">
            <v>4212010003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48500.26</v>
          </cell>
          <cell r="DY207">
            <v>48500.26</v>
          </cell>
          <cell r="DZ207">
            <v>53100</v>
          </cell>
          <cell r="EA207">
            <v>58634.94999999999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5187.5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1776.4999999999998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Y208">
            <v>42120100044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1776.4999999999998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51090.29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0</v>
          </cell>
          <cell r="CQ209">
            <v>6579.43</v>
          </cell>
          <cell r="CR209">
            <v>5000</v>
          </cell>
          <cell r="CS209">
            <v>5000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Y209">
            <v>42120100046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0</v>
          </cell>
          <cell r="DY209">
            <v>6579.43</v>
          </cell>
          <cell r="DZ209">
            <v>5000</v>
          </cell>
          <cell r="EA209">
            <v>5000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Y210">
            <v>421201000419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112000</v>
          </cell>
          <cell r="CM211">
            <v>32000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Y211">
            <v>421201000420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254342.11999999997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21206.44</v>
          </cell>
          <cell r="CQ212">
            <v>21207.24</v>
          </cell>
          <cell r="CR212">
            <v>21138.46</v>
          </cell>
          <cell r="CS212">
            <v>21138.46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Y212">
            <v>421201000424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21206.44</v>
          </cell>
          <cell r="DY212">
            <v>21207.24</v>
          </cell>
          <cell r="DZ212">
            <v>21138.46</v>
          </cell>
          <cell r="EA212">
            <v>21138.46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794540</v>
          </cell>
          <cell r="CM213">
            <v>0</v>
          </cell>
          <cell r="CN213">
            <v>0</v>
          </cell>
          <cell r="CO213">
            <v>0</v>
          </cell>
          <cell r="CP213">
            <v>3360</v>
          </cell>
          <cell r="CQ213">
            <v>-3360</v>
          </cell>
          <cell r="CR213">
            <v>48070</v>
          </cell>
          <cell r="CS213">
            <v>51045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Y213">
            <v>421201000425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3360</v>
          </cell>
          <cell r="DY213">
            <v>-3360</v>
          </cell>
          <cell r="DZ213">
            <v>48070</v>
          </cell>
          <cell r="EA213">
            <v>51045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10000</v>
          </cell>
          <cell r="CM214">
            <v>0</v>
          </cell>
          <cell r="CN214">
            <v>0</v>
          </cell>
          <cell r="CO214">
            <v>0</v>
          </cell>
          <cell r="CP214">
            <v>10000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4212010005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10000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163544.44444444444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22777.777777777777</v>
          </cell>
          <cell r="CS215">
            <v>22777.777777777777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Y215">
            <v>4212010006055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22777.777777777777</v>
          </cell>
          <cell r="EA215">
            <v>22777.777777777777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180827.52000000002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15426.01</v>
          </cell>
          <cell r="CQ216">
            <v>4725.0200000000004</v>
          </cell>
          <cell r="CR216">
            <v>19332.5</v>
          </cell>
          <cell r="CS216">
            <v>19332.5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Y216">
            <v>42120100062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15426.01</v>
          </cell>
          <cell r="DY216">
            <v>4725.0200000000004</v>
          </cell>
          <cell r="DZ216">
            <v>19332.5</v>
          </cell>
          <cell r="EA216">
            <v>19332.5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111070.15534999999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15867.16505</v>
          </cell>
          <cell r="CS217">
            <v>15867.16505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Y217">
            <v>42120100063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15867.16505</v>
          </cell>
          <cell r="EA217">
            <v>15867.16505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2677590.8372978792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164347.35</v>
          </cell>
          <cell r="CQ218">
            <v>246923.6</v>
          </cell>
          <cell r="CR218">
            <v>253769.96113183998</v>
          </cell>
          <cell r="CS218">
            <v>253769.96113183998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Y218">
            <v>42120100066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164347.35</v>
          </cell>
          <cell r="DY218">
            <v>246923.6</v>
          </cell>
          <cell r="DZ218">
            <v>253769.96113183998</v>
          </cell>
          <cell r="EA218">
            <v>253769.96113183998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4566.0625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3566.0624999999995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4212010006008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3566.0624999999995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42873.5</v>
          </cell>
          <cell r="CM220">
            <v>160</v>
          </cell>
          <cell r="CN220">
            <v>24282</v>
          </cell>
          <cell r="CO220">
            <v>80</v>
          </cell>
          <cell r="CP220">
            <v>120</v>
          </cell>
          <cell r="CQ220">
            <v>0</v>
          </cell>
          <cell r="CR220">
            <v>2604.5</v>
          </cell>
          <cell r="CS220">
            <v>2604.5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Y220">
            <v>4212010006016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120</v>
          </cell>
          <cell r="DY220">
            <v>0</v>
          </cell>
          <cell r="DZ220">
            <v>2604.5</v>
          </cell>
          <cell r="EA220">
            <v>2604.5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7180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1000</v>
          </cell>
          <cell r="CS221">
            <v>1000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Y221">
            <v>4212010006017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1000</v>
          </cell>
          <cell r="EA221">
            <v>1000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4212010006027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51954.787500000006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7422.1124999999993</v>
          </cell>
          <cell r="CS223">
            <v>7422.1124999999993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Y223">
            <v>4212010006033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7422.1124999999993</v>
          </cell>
          <cell r="EA223">
            <v>7422.1124999999993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89370.923200000019</v>
          </cell>
          <cell r="CM224">
            <v>0</v>
          </cell>
          <cell r="CN224">
            <v>4771.43</v>
          </cell>
          <cell r="CO224">
            <v>4771.43</v>
          </cell>
          <cell r="CP224">
            <v>24413.1</v>
          </cell>
          <cell r="CQ224">
            <v>4771.43</v>
          </cell>
          <cell r="CR224">
            <v>12329.569599999999</v>
          </cell>
          <cell r="CS224">
            <v>3444.1945999999998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Y224">
            <v>4212010006039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24413.1</v>
          </cell>
          <cell r="DY224">
            <v>4771.43</v>
          </cell>
          <cell r="DZ224">
            <v>12329.569599999999</v>
          </cell>
          <cell r="EA224">
            <v>3444.1945999999998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4212010006050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4212010006053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74.5</v>
          </cell>
          <cell r="CM227">
            <v>0</v>
          </cell>
          <cell r="CN227">
            <v>0</v>
          </cell>
          <cell r="CO227">
            <v>25</v>
          </cell>
          <cell r="CP227">
            <v>49.5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4212010006029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49.5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4212010007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4212010008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92200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4212010009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618632.64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57380.77</v>
          </cell>
          <cell r="CQ231">
            <v>43020.25</v>
          </cell>
          <cell r="CR231">
            <v>52250</v>
          </cell>
          <cell r="CS231">
            <v>52250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Y231">
            <v>4212010010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57380.77</v>
          </cell>
          <cell r="DY231">
            <v>43020.25</v>
          </cell>
          <cell r="DZ231">
            <v>52250</v>
          </cell>
          <cell r="EA231">
            <v>52250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4212010011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4212010012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4212010013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74796.176849999989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4768.9799999999996</v>
          </cell>
          <cell r="CR235">
            <v>9718.65</v>
          </cell>
          <cell r="CS235">
            <v>9732.15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Y235">
            <v>4212010014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4768.9799999999996</v>
          </cell>
          <cell r="DZ235">
            <v>9718.65</v>
          </cell>
          <cell r="EA235">
            <v>9732.15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4212010015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4212010016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671884.89999999991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49977.15</v>
          </cell>
          <cell r="CQ238">
            <v>42721.32</v>
          </cell>
          <cell r="CR238">
            <v>56000</v>
          </cell>
          <cell r="CS238">
            <v>56000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Y238">
            <v>4212010017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49977.15</v>
          </cell>
          <cell r="DY238">
            <v>42721.32</v>
          </cell>
          <cell r="DZ238">
            <v>56000</v>
          </cell>
          <cell r="EA238">
            <v>56000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1103556.2553999997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70806.600000000006</v>
          </cell>
          <cell r="CQ239">
            <v>91746.659999999974</v>
          </cell>
          <cell r="CR239">
            <v>92794.559999999998</v>
          </cell>
          <cell r="CS239">
            <v>116350.46000000002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2782330.25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216243.48</v>
          </cell>
          <cell r="CQ240">
            <v>222756.73</v>
          </cell>
          <cell r="CR240">
            <v>240683.5</v>
          </cell>
          <cell r="CS240">
            <v>241081.5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Y240">
            <v>4212020001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216243.48</v>
          </cell>
          <cell r="DY240">
            <v>222756.73</v>
          </cell>
          <cell r="DZ240">
            <v>240683.5</v>
          </cell>
          <cell r="EA240">
            <v>241081.5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117255.20539999998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0</v>
          </cell>
          <cell r="CQ241">
            <v>20940.330000000002</v>
          </cell>
          <cell r="CR241">
            <v>6546.0599999999995</v>
          </cell>
          <cell r="CS241">
            <v>26584.959999999999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Y241">
            <v>4212020002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0</v>
          </cell>
          <cell r="DY241">
            <v>20940.330000000002</v>
          </cell>
          <cell r="DZ241">
            <v>6546.0599999999995</v>
          </cell>
          <cell r="EA241">
            <v>26584.959999999999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455484.91000000003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35834.29</v>
          </cell>
          <cell r="CQ242">
            <v>35834.03</v>
          </cell>
          <cell r="CR242">
            <v>36800</v>
          </cell>
          <cell r="CS242">
            <v>39919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Y242">
            <v>4212020003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35834.29</v>
          </cell>
          <cell r="DY242">
            <v>35834.03</v>
          </cell>
          <cell r="DZ242">
            <v>36800</v>
          </cell>
          <cell r="EA242">
            <v>39919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4212020004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-2251514.1100000003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-181271.17</v>
          </cell>
          <cell r="CQ244">
            <v>-187784.43</v>
          </cell>
          <cell r="CR244">
            <v>-191235</v>
          </cell>
          <cell r="CS244">
            <v>-191235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Y244">
            <v>4212020099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-181271.17</v>
          </cell>
          <cell r="DY244">
            <v>-187784.43</v>
          </cell>
          <cell r="DZ244">
            <v>-191235</v>
          </cell>
          <cell r="EA244">
            <v>-191235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20214.98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20214.98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4212030001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726097.48475000006</v>
          </cell>
          <cell r="CM247">
            <v>8978.75</v>
          </cell>
          <cell r="CN247">
            <v>51.11</v>
          </cell>
          <cell r="CO247">
            <v>920.47</v>
          </cell>
          <cell r="CP247">
            <v>2961.12</v>
          </cell>
          <cell r="CQ247">
            <v>2648</v>
          </cell>
          <cell r="CR247">
            <v>85864.3</v>
          </cell>
          <cell r="CS247">
            <v>88418.716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37127.65</v>
          </cell>
          <cell r="CM248">
            <v>3165.15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Y248">
            <v>4212040001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96622.738750000004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120</v>
          </cell>
          <cell r="CQ249">
            <v>2648</v>
          </cell>
          <cell r="CR249">
            <v>11599.5</v>
          </cell>
          <cell r="CS249">
            <v>11599.5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Y249">
            <v>4212040002014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120</v>
          </cell>
          <cell r="DY249">
            <v>2648</v>
          </cell>
          <cell r="DZ249">
            <v>11599.5</v>
          </cell>
          <cell r="EA249">
            <v>11599.5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159035.88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0</v>
          </cell>
          <cell r="CQ250">
            <v>0</v>
          </cell>
          <cell r="CR250">
            <v>15000</v>
          </cell>
          <cell r="CS250">
            <v>15000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Y250">
            <v>4212040002015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0</v>
          </cell>
          <cell r="DY250">
            <v>0</v>
          </cell>
          <cell r="DZ250">
            <v>15000</v>
          </cell>
          <cell r="EA250">
            <v>15000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20341.12</v>
          </cell>
          <cell r="CM251">
            <v>0</v>
          </cell>
          <cell r="CN251">
            <v>0</v>
          </cell>
          <cell r="CO251">
            <v>0</v>
          </cell>
          <cell r="CP251">
            <v>2841.12</v>
          </cell>
          <cell r="CQ251">
            <v>0</v>
          </cell>
          <cell r="CR251">
            <v>2500</v>
          </cell>
          <cell r="CS251">
            <v>2500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Y251">
            <v>4212040003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2841.12</v>
          </cell>
          <cell r="DY251">
            <v>0</v>
          </cell>
          <cell r="DZ251">
            <v>2500</v>
          </cell>
          <cell r="EA251">
            <v>2500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4212040004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412680.09600000008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56764.800000000003</v>
          </cell>
          <cell r="CS253">
            <v>59319.216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Y253">
            <v>4212040005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56764.800000000003</v>
          </cell>
          <cell r="EA253">
            <v>59319.216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401741.11833333335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20890.64</v>
          </cell>
          <cell r="CQ254">
            <v>18147.939999999999</v>
          </cell>
          <cell r="CR254">
            <v>88161.833333333328</v>
          </cell>
          <cell r="CS254">
            <v>29362.333333333332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65689.043333333335</v>
          </cell>
          <cell r="CM255">
            <v>0</v>
          </cell>
          <cell r="CN255">
            <v>2654.13</v>
          </cell>
          <cell r="CO255">
            <v>840.12</v>
          </cell>
          <cell r="CP255">
            <v>2678.92</v>
          </cell>
          <cell r="CQ255">
            <v>1200</v>
          </cell>
          <cell r="CR255">
            <v>13753.333333333332</v>
          </cell>
          <cell r="CS255">
            <v>6502.833333333333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Y255">
            <v>4212050001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2678.92</v>
          </cell>
          <cell r="DY255">
            <v>1200</v>
          </cell>
          <cell r="DZ255">
            <v>13753.333333333332</v>
          </cell>
          <cell r="EA255">
            <v>6502.833333333333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104969.80500000001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7451.75</v>
          </cell>
          <cell r="CQ256">
            <v>4660.03</v>
          </cell>
          <cell r="CR256">
            <v>25810</v>
          </cell>
          <cell r="CS256">
            <v>5280.5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Y256">
            <v>4212050002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7451.75</v>
          </cell>
          <cell r="DY256">
            <v>4660.03</v>
          </cell>
          <cell r="DZ256">
            <v>25810</v>
          </cell>
          <cell r="EA256">
            <v>5280.5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197870.1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8355.6899999999987</v>
          </cell>
          <cell r="CQ257">
            <v>8874.2099999999991</v>
          </cell>
          <cell r="CR257">
            <v>45777</v>
          </cell>
          <cell r="CS257">
            <v>14757.5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Y257">
            <v>4212050003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8355.6899999999987</v>
          </cell>
          <cell r="DY257">
            <v>8874.2099999999991</v>
          </cell>
          <cell r="DZ257">
            <v>45777</v>
          </cell>
          <cell r="EA257">
            <v>14757.5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Y258">
            <v>4212050004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956.42999999999984</v>
          </cell>
          <cell r="CM259">
            <v>289.88</v>
          </cell>
          <cell r="CN259">
            <v>0</v>
          </cell>
          <cell r="CO259">
            <v>241.45</v>
          </cell>
          <cell r="CP259">
            <v>171.79</v>
          </cell>
          <cell r="CQ259">
            <v>253.31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4212050005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171.79</v>
          </cell>
          <cell r="DY259">
            <v>253.31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30959.07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2232.4899999999998</v>
          </cell>
          <cell r="CQ260">
            <v>3160.39</v>
          </cell>
          <cell r="CR260">
            <v>2821.5</v>
          </cell>
          <cell r="CS260">
            <v>2821.5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Y260">
            <v>4212050006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2232.4899999999998</v>
          </cell>
          <cell r="DY260">
            <v>3160.39</v>
          </cell>
          <cell r="DZ260">
            <v>2821.5</v>
          </cell>
          <cell r="EA260">
            <v>2821.5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74944.490000000005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6503.08</v>
          </cell>
          <cell r="CQ261">
            <v>4384.37</v>
          </cell>
          <cell r="CR261">
            <v>7600</v>
          </cell>
          <cell r="CS261">
            <v>7600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74944.490000000005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6503.08</v>
          </cell>
          <cell r="CQ262">
            <v>4384.37</v>
          </cell>
          <cell r="CR262">
            <v>7600</v>
          </cell>
          <cell r="CS262">
            <v>7600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Y262">
            <v>4212060001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6503.08</v>
          </cell>
          <cell r="DY262">
            <v>4384.37</v>
          </cell>
          <cell r="DZ262">
            <v>7600</v>
          </cell>
          <cell r="EA262">
            <v>7600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4212060002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5762890.2817015834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476957.7300000001</v>
          </cell>
          <cell r="CQ264">
            <v>342899.70999999996</v>
          </cell>
          <cell r="CR264">
            <v>448027.83762523136</v>
          </cell>
          <cell r="CS264">
            <v>448146.38238713611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33924.81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1249.81</v>
          </cell>
          <cell r="CR265">
            <v>2000</v>
          </cell>
          <cell r="CS265">
            <v>2000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Y265">
            <v>4212090001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1249.81</v>
          </cell>
          <cell r="DZ265">
            <v>2000</v>
          </cell>
          <cell r="EA265">
            <v>2000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133976.87</v>
          </cell>
          <cell r="CM266">
            <v>600</v>
          </cell>
          <cell r="CN266">
            <v>8711.07</v>
          </cell>
          <cell r="CO266">
            <v>8606.14</v>
          </cell>
          <cell r="CP266">
            <v>20770.95</v>
          </cell>
          <cell r="CQ266">
            <v>7853.71</v>
          </cell>
          <cell r="CR266">
            <v>9405</v>
          </cell>
          <cell r="CS266">
            <v>16605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Y266">
            <v>4212090002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20770.95</v>
          </cell>
          <cell r="DY266">
            <v>7853.71</v>
          </cell>
          <cell r="DZ266">
            <v>9405</v>
          </cell>
          <cell r="EA266">
            <v>16605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540918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6250</v>
          </cell>
          <cell r="CS267">
            <v>6250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Y267">
            <v>4212090003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6250</v>
          </cell>
          <cell r="EA267">
            <v>6250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306171.28875000001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36672.29</v>
          </cell>
          <cell r="CQ268">
            <v>27146.62</v>
          </cell>
          <cell r="CR268">
            <v>24271.75</v>
          </cell>
          <cell r="CS268">
            <v>24411.75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Y268">
            <v>4212090004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36672.29</v>
          </cell>
          <cell r="DY268">
            <v>27146.62</v>
          </cell>
          <cell r="DZ268">
            <v>24271.75</v>
          </cell>
          <cell r="EA268">
            <v>24411.75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668107.38</v>
          </cell>
          <cell r="CM269">
            <v>0</v>
          </cell>
          <cell r="CN269">
            <v>0</v>
          </cell>
          <cell r="CO269">
            <v>0</v>
          </cell>
          <cell r="CP269">
            <v>46319.9</v>
          </cell>
          <cell r="CQ269">
            <v>209952.98</v>
          </cell>
          <cell r="CR269">
            <v>58833.499999999993</v>
          </cell>
          <cell r="CS269">
            <v>58833.499999999993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Y269">
            <v>4212090005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46319.9</v>
          </cell>
          <cell r="DY269">
            <v>209952.98</v>
          </cell>
          <cell r="DZ269">
            <v>58833.499999999993</v>
          </cell>
          <cell r="EA269">
            <v>58833.499999999993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4212090006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35364.570000000007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3364.79</v>
          </cell>
          <cell r="CQ271">
            <v>15239.7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4212090007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3364.79</v>
          </cell>
          <cell r="DY271">
            <v>15239.7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162898.27000000002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44368.12</v>
          </cell>
          <cell r="CQ272">
            <v>2480.1</v>
          </cell>
          <cell r="CR272">
            <v>19194.5</v>
          </cell>
          <cell r="CS272">
            <v>8389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Y272">
            <v>4212090008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44368.12</v>
          </cell>
          <cell r="DY272">
            <v>2480.1</v>
          </cell>
          <cell r="DZ272">
            <v>19194.5</v>
          </cell>
          <cell r="EA272">
            <v>8389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20781.87</v>
          </cell>
          <cell r="CM273">
            <v>4779.71</v>
          </cell>
          <cell r="CN273">
            <v>0</v>
          </cell>
          <cell r="CO273">
            <v>1327.55</v>
          </cell>
          <cell r="CP273">
            <v>1355.74</v>
          </cell>
          <cell r="CQ273">
            <v>2858.42</v>
          </cell>
          <cell r="CR273">
            <v>1494.35</v>
          </cell>
          <cell r="CS273">
            <v>1494.35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Y273">
            <v>4212090009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1355.74</v>
          </cell>
          <cell r="DY273">
            <v>2858.42</v>
          </cell>
          <cell r="DZ273">
            <v>1494.35</v>
          </cell>
          <cell r="EA273">
            <v>1494.35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4212090010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4212090011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4212090012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12493.68</v>
          </cell>
          <cell r="CM277">
            <v>713.61</v>
          </cell>
          <cell r="CN277">
            <v>304.44</v>
          </cell>
          <cell r="CO277">
            <v>645.63</v>
          </cell>
          <cell r="CP277">
            <v>3785</v>
          </cell>
          <cell r="CQ277">
            <v>0</v>
          </cell>
          <cell r="CR277">
            <v>1000</v>
          </cell>
          <cell r="CS277">
            <v>1000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Y277">
            <v>4212090013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3785</v>
          </cell>
          <cell r="DY277">
            <v>0</v>
          </cell>
          <cell r="DZ277">
            <v>1000</v>
          </cell>
          <cell r="EA277">
            <v>1000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2845513.9547932507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237535.13000000003</v>
          </cell>
          <cell r="CQ278">
            <v>-9239.0199999999932</v>
          </cell>
          <cell r="CR278">
            <v>241041.954516898</v>
          </cell>
          <cell r="CS278">
            <v>244625.99927880277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Y278">
            <v>4212090014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237535.13000000003</v>
          </cell>
          <cell r="DY278">
            <v>-9239.0199999999932</v>
          </cell>
          <cell r="DZ278">
            <v>241041.954516898</v>
          </cell>
          <cell r="EA278">
            <v>244625.99927880277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375485.12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34617.879999999997</v>
          </cell>
          <cell r="CQ279">
            <v>34617.879999999997</v>
          </cell>
          <cell r="CR279">
            <v>30000</v>
          </cell>
          <cell r="CS279">
            <v>30000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Y279">
            <v>4212090015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34617.879999999997</v>
          </cell>
          <cell r="DY279">
            <v>34617.879999999997</v>
          </cell>
          <cell r="DZ279">
            <v>30000</v>
          </cell>
          <cell r="EA279">
            <v>30000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4212090016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181.62999999999997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20.94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4212090017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20.94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4212090018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135265.97815833331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7415.33</v>
          </cell>
          <cell r="CQ283">
            <v>9091.74</v>
          </cell>
          <cell r="CR283">
            <v>14036.783108333333</v>
          </cell>
          <cell r="CS283">
            <v>14036.783108333333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Y283">
            <v>4212090019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7415.33</v>
          </cell>
          <cell r="DY283">
            <v>9091.74</v>
          </cell>
          <cell r="DZ283">
            <v>14036.783108333333</v>
          </cell>
          <cell r="EA283">
            <v>14036.783108333333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233602.66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20272.400000000001</v>
          </cell>
          <cell r="CQ284">
            <v>21441.29</v>
          </cell>
          <cell r="CR284">
            <v>18000</v>
          </cell>
          <cell r="CS284">
            <v>18000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Y284">
            <v>4212090020040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20272.400000000001</v>
          </cell>
          <cell r="DY284">
            <v>21441.29</v>
          </cell>
          <cell r="DZ284">
            <v>18000</v>
          </cell>
          <cell r="EA284">
            <v>18000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254232.56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20459.259999999998</v>
          </cell>
          <cell r="CQ285">
            <v>20097.580000000002</v>
          </cell>
          <cell r="CR285">
            <v>22000</v>
          </cell>
          <cell r="CS285">
            <v>22000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Y285">
            <v>4212090020049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20459.259999999998</v>
          </cell>
          <cell r="DY285">
            <v>20097.580000000002</v>
          </cell>
          <cell r="DZ285">
            <v>22000</v>
          </cell>
          <cell r="EA285">
            <v>22000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3971.64</v>
          </cell>
          <cell r="CM286">
            <v>180.98</v>
          </cell>
          <cell r="CN286">
            <v>90.88</v>
          </cell>
          <cell r="CO286">
            <v>90.88</v>
          </cell>
          <cell r="CP286">
            <v>0</v>
          </cell>
          <cell r="CQ286">
            <v>108.9</v>
          </cell>
          <cell r="CR286">
            <v>500</v>
          </cell>
          <cell r="CS286">
            <v>500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Y286">
            <v>4212090021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0</v>
          </cell>
          <cell r="DY286">
            <v>108.9</v>
          </cell>
          <cell r="DZ286">
            <v>500</v>
          </cell>
          <cell r="EA286">
            <v>500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2154558.7312113335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188748.77</v>
          </cell>
          <cell r="CQ287">
            <v>340770.53</v>
          </cell>
          <cell r="CR287">
            <v>157552.88315733333</v>
          </cell>
          <cell r="CS287">
            <v>77253.589425333339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553454.10787800001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14689.310000000001</v>
          </cell>
          <cell r="CQ288">
            <v>5079.38</v>
          </cell>
          <cell r="CR288">
            <v>86719.549824000002</v>
          </cell>
          <cell r="CS288">
            <v>18420.256092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Y288">
            <v>4212100001001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14689.310000000001</v>
          </cell>
          <cell r="DY288">
            <v>5079.38</v>
          </cell>
          <cell r="DZ288">
            <v>86719.549824000002</v>
          </cell>
          <cell r="EA288">
            <v>18420.256092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3522.5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500</v>
          </cell>
          <cell r="CS289">
            <v>500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Y289">
            <v>4212100001010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500</v>
          </cell>
          <cell r="EA289">
            <v>500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12000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12000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4212100002003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12000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1300</v>
          </cell>
          <cell r="CM291">
            <v>0</v>
          </cell>
          <cell r="CN291">
            <v>0</v>
          </cell>
          <cell r="CO291">
            <v>0</v>
          </cell>
          <cell r="CP291">
            <v>1300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4212100002004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1300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1251333.3333333333</v>
          </cell>
          <cell r="CM292">
            <v>0</v>
          </cell>
          <cell r="CN292">
            <v>163000</v>
          </cell>
          <cell r="CO292">
            <v>310000</v>
          </cell>
          <cell r="CP292">
            <v>170000</v>
          </cell>
          <cell r="CQ292">
            <v>200000</v>
          </cell>
          <cell r="CR292">
            <v>58333.333333333336</v>
          </cell>
          <cell r="CS292">
            <v>58333.333333333336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Y292">
            <v>4212100003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170000</v>
          </cell>
          <cell r="DY292">
            <v>200000</v>
          </cell>
          <cell r="DZ292">
            <v>58333.333333333336</v>
          </cell>
          <cell r="EA292">
            <v>58333.333333333336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4212100004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60913.24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2759.46</v>
          </cell>
          <cell r="CQ294">
            <v>15691.15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Y294">
            <v>4212100005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2759.46</v>
          </cell>
          <cell r="DY294">
            <v>15691.15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269000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120000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4212100006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120000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4212100007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4212100008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14996865.188191934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1065947.8599999999</v>
          </cell>
          <cell r="CQ299">
            <v>1013563.0800000001</v>
          </cell>
          <cell r="CR299">
            <v>1427490.8472257045</v>
          </cell>
          <cell r="CS299">
            <v>1447931.4884449732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9466335.5170013029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730696.77</v>
          </cell>
          <cell r="CQ300">
            <v>729916.48</v>
          </cell>
          <cell r="CR300">
            <v>819047.30224991159</v>
          </cell>
          <cell r="CS300">
            <v>825783.38127297687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7359895.9730012342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553390.55999999994</v>
          </cell>
          <cell r="CQ301">
            <v>570765.96</v>
          </cell>
          <cell r="CR301">
            <v>641755.1733240959</v>
          </cell>
          <cell r="CS301">
            <v>648344.47950969497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3766533.8673907667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295129.03999999998</v>
          </cell>
          <cell r="CQ302">
            <v>306371.91000000003</v>
          </cell>
          <cell r="CR302">
            <v>322192.43065211934</v>
          </cell>
          <cell r="CS302">
            <v>325717.63778474228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Y302">
            <v>4221010001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295129.03999999998</v>
          </cell>
          <cell r="DY302">
            <v>306371.91000000003</v>
          </cell>
          <cell r="DZ302">
            <v>322192.43065211934</v>
          </cell>
          <cell r="EA302">
            <v>325717.63778474228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618143.35078324936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49090.89</v>
          </cell>
          <cell r="CQ303">
            <v>49090.89</v>
          </cell>
          <cell r="CR303">
            <v>53209.613375239045</v>
          </cell>
          <cell r="CS303">
            <v>53209.613375239045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Y303">
            <v>4221010002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49090.89</v>
          </cell>
          <cell r="DY303">
            <v>49090.89</v>
          </cell>
          <cell r="DZ303">
            <v>53209.613375239045</v>
          </cell>
          <cell r="EA303">
            <v>53209.613375239045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111647.11804208363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1145.43</v>
          </cell>
          <cell r="CQ304">
            <v>1572.6999999999998</v>
          </cell>
          <cell r="CR304">
            <v>12520.330745000003</v>
          </cell>
          <cell r="CS304">
            <v>12770.737359899997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Y304">
            <v>4221010003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1145.43</v>
          </cell>
          <cell r="DY304">
            <v>1572.6999999999998</v>
          </cell>
          <cell r="DZ304">
            <v>12520.330745000003</v>
          </cell>
          <cell r="EA304">
            <v>12770.737359899997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1596.15</v>
          </cell>
          <cell r="CM305">
            <v>319.23</v>
          </cell>
          <cell r="CN305">
            <v>319.23</v>
          </cell>
          <cell r="CO305">
            <v>319.23</v>
          </cell>
          <cell r="CP305">
            <v>319.23</v>
          </cell>
          <cell r="CQ305">
            <v>319.23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4221010004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319.23</v>
          </cell>
          <cell r="DY305">
            <v>319.23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2364.6635405664133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0</v>
          </cell>
          <cell r="CQ306">
            <v>0</v>
          </cell>
          <cell r="CR306">
            <v>249.37559833333336</v>
          </cell>
          <cell r="CS306">
            <v>254.36311030000002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Y306">
            <v>4221010005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0</v>
          </cell>
          <cell r="DY306">
            <v>0</v>
          </cell>
          <cell r="DZ306">
            <v>249.37559833333336</v>
          </cell>
          <cell r="EA306">
            <v>254.36311030000002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22188.389486852899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220.25</v>
          </cell>
          <cell r="CQ307">
            <v>314.5</v>
          </cell>
          <cell r="CR307">
            <v>2451.4425866666656</v>
          </cell>
          <cell r="CS307">
            <v>2500.4714383999999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Y307">
            <v>4221010006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220.25</v>
          </cell>
          <cell r="DY307">
            <v>314.5</v>
          </cell>
          <cell r="DZ307">
            <v>2451.4425866666656</v>
          </cell>
          <cell r="EA307">
            <v>2500.4714383999999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4221010007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419300.26876634837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34645.22</v>
          </cell>
          <cell r="CQ309">
            <v>29677.149999999998</v>
          </cell>
          <cell r="CR309">
            <v>34645.286269077704</v>
          </cell>
          <cell r="CS309">
            <v>35338.191994459266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Y309">
            <v>4221010008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34645.22</v>
          </cell>
          <cell r="DY309">
            <v>29677.149999999998</v>
          </cell>
          <cell r="DZ309">
            <v>34645.286269077704</v>
          </cell>
          <cell r="EA309">
            <v>35338.191994459266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29022.893999999997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2400</v>
          </cell>
          <cell r="CQ310">
            <v>2400</v>
          </cell>
          <cell r="CR310">
            <v>2445</v>
          </cell>
          <cell r="CS310">
            <v>2446.8540000000003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Y310">
            <v>4221010009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2400</v>
          </cell>
          <cell r="DY310">
            <v>2400</v>
          </cell>
          <cell r="DZ310">
            <v>2445</v>
          </cell>
          <cell r="EA310">
            <v>2446.8540000000003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72920.887282142605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10131.373007625922</v>
          </cell>
          <cell r="CS311">
            <v>10253.692970559261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Y311">
            <v>4221010010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10131.373007625922</v>
          </cell>
          <cell r="EA311">
            <v>10253.692970559261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97227.849709523478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13508.497343501229</v>
          </cell>
          <cell r="CS312">
            <v>13671.590627412348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Y312">
            <v>4221010011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13508.497343501229</v>
          </cell>
          <cell r="EA312">
            <v>13671.590627412348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143232.62970952349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9319.4500000000007</v>
          </cell>
          <cell r="CQ313">
            <v>12248.73</v>
          </cell>
          <cell r="CR313">
            <v>13508.497343501229</v>
          </cell>
          <cell r="CS313">
            <v>13671.590627412348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Y313">
            <v>4221010012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9319.4500000000007</v>
          </cell>
          <cell r="DY313">
            <v>12248.73</v>
          </cell>
          <cell r="DZ313">
            <v>13508.497343501229</v>
          </cell>
          <cell r="EA313">
            <v>13671.590627412348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365983.20332427841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26609.4</v>
          </cell>
          <cell r="CQ314">
            <v>26163.73</v>
          </cell>
          <cell r="CR314">
            <v>32560.180474896908</v>
          </cell>
          <cell r="CS314">
            <v>32560.180474896908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Y314">
            <v>4221010013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26609.4</v>
          </cell>
          <cell r="DY314">
            <v>26163.73</v>
          </cell>
          <cell r="DZ314">
            <v>32560.180474896908</v>
          </cell>
          <cell r="EA314">
            <v>32560.180474896908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1105700.7202018911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88084.11</v>
          </cell>
          <cell r="CQ315">
            <v>91583.87</v>
          </cell>
          <cell r="CR315">
            <v>91566.15214998959</v>
          </cell>
          <cell r="CS315">
            <v>92679.84650400118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Y315">
            <v>4221010014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88084.11</v>
          </cell>
          <cell r="DY315">
            <v>91583.87</v>
          </cell>
          <cell r="DZ315">
            <v>91566.15214998959</v>
          </cell>
          <cell r="EA315">
            <v>92679.84650400118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329453.60603041528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26293.65</v>
          </cell>
          <cell r="CQ316">
            <v>26732.65</v>
          </cell>
          <cell r="CR316">
            <v>27333.179746265545</v>
          </cell>
          <cell r="CS316">
            <v>27665.625822089904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Y316">
            <v>4221010015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26293.65</v>
          </cell>
          <cell r="DY316">
            <v>26732.65</v>
          </cell>
          <cell r="DZ316">
            <v>27333.179746265545</v>
          </cell>
          <cell r="EA316">
            <v>27665.625822089904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34128.633930285643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2499.73</v>
          </cell>
          <cell r="CQ317">
            <v>3491.01</v>
          </cell>
          <cell r="CR317">
            <v>3242.039362440295</v>
          </cell>
          <cell r="CS317">
            <v>3281.1817505789641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Y317">
            <v>4221010016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2499.73</v>
          </cell>
          <cell r="DY317">
            <v>3491.01</v>
          </cell>
          <cell r="DZ317">
            <v>3242.039362440295</v>
          </cell>
          <cell r="EA317">
            <v>3281.1817505789641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114330.5311664569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8374.119999999999</v>
          </cell>
          <cell r="CQ318">
            <v>11694.619999999999</v>
          </cell>
          <cell r="CR318">
            <v>10860.83186417499</v>
          </cell>
          <cell r="CS318">
            <v>10991.95886443953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Y318">
            <v>4221010017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8374.119999999999</v>
          </cell>
          <cell r="DY318">
            <v>11694.619999999999</v>
          </cell>
          <cell r="DZ318">
            <v>10860.83186417499</v>
          </cell>
          <cell r="EA318">
            <v>10991.95886443953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29278.531065942272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2128.77</v>
          </cell>
          <cell r="CQ319">
            <v>2093.1000000000004</v>
          </cell>
          <cell r="CR319">
            <v>2604.8144379917526</v>
          </cell>
          <cell r="CS319">
            <v>2604.8144379917526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Y319">
            <v>4221010018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2128.77</v>
          </cell>
          <cell r="DY319">
            <v>2093.1000000000004</v>
          </cell>
          <cell r="DZ319">
            <v>2604.8144379917526</v>
          </cell>
          <cell r="EA319">
            <v>2604.8144379917526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96842.678570906632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7131.2699999999995</v>
          </cell>
          <cell r="CQ320">
            <v>7011.87</v>
          </cell>
          <cell r="CR320">
            <v>8726.128367272373</v>
          </cell>
          <cell r="CS320">
            <v>8726.128367272373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Y320">
            <v>4221010019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7131.2699999999995</v>
          </cell>
          <cell r="DY320">
            <v>7011.87</v>
          </cell>
          <cell r="DZ320">
            <v>8726.128367272373</v>
          </cell>
          <cell r="EA320">
            <v>8726.128367272373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4221010020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4221010021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4221010022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4221010023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2025003.271246447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162907.54</v>
          </cell>
          <cell r="CQ325">
            <v>158800.51999999999</v>
          </cell>
          <cell r="CR325">
            <v>167861.48710386956</v>
          </cell>
          <cell r="CS325">
            <v>168008.25994133574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25416.881597346681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2216.7800000000002</v>
          </cell>
          <cell r="CQ326">
            <v>0</v>
          </cell>
          <cell r="CR326">
            <v>2269.2099050934821</v>
          </cell>
          <cell r="CS326">
            <v>2291.8024842009927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Y326">
            <v>4221020001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2216.7800000000002</v>
          </cell>
          <cell r="DY326">
            <v>0</v>
          </cell>
          <cell r="DZ326">
            <v>2269.2099050934821</v>
          </cell>
          <cell r="EA326">
            <v>2291.8024842009927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975591.7681374813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78768.800000000003</v>
          </cell>
          <cell r="CQ327">
            <v>78768.800000000003</v>
          </cell>
          <cell r="CR327">
            <v>85966.489733925904</v>
          </cell>
          <cell r="CS327">
            <v>85966.489733925904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Y327">
            <v>4221020002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78768.800000000003</v>
          </cell>
          <cell r="DY327">
            <v>78768.800000000003</v>
          </cell>
          <cell r="DZ327">
            <v>85966.489733925904</v>
          </cell>
          <cell r="EA327">
            <v>85966.489733925904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24221.826680826343</v>
          </cell>
          <cell r="CM328">
            <v>880</v>
          </cell>
          <cell r="CN328">
            <v>2658.4</v>
          </cell>
          <cell r="CO328">
            <v>6712.83</v>
          </cell>
          <cell r="CP328">
            <v>897.42000000000007</v>
          </cell>
          <cell r="CQ328">
            <v>880</v>
          </cell>
          <cell r="CR328">
            <v>1741.8823829751911</v>
          </cell>
          <cell r="CS328">
            <v>1741.8823829751911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Y328">
            <v>4221020003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897.42000000000007</v>
          </cell>
          <cell r="DY328">
            <v>880</v>
          </cell>
          <cell r="DZ328">
            <v>1741.8823829751911</v>
          </cell>
          <cell r="EA328">
            <v>1741.8823829751911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614821.27309759671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51829.81</v>
          </cell>
          <cell r="CQ329">
            <v>51829.81</v>
          </cell>
          <cell r="CR329">
            <v>50954.544485596693</v>
          </cell>
          <cell r="CS329">
            <v>50954.544485596693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Y329">
            <v>4221020004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51829.81</v>
          </cell>
          <cell r="DY329">
            <v>51829.81</v>
          </cell>
          <cell r="DZ329">
            <v>50954.544485596693</v>
          </cell>
          <cell r="EA329">
            <v>50954.544485596693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3172.8250400000006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265.84000000000003</v>
          </cell>
          <cell r="CQ330">
            <v>249.52000000000004</v>
          </cell>
          <cell r="CR330">
            <v>260.76666666666671</v>
          </cell>
          <cell r="CS330">
            <v>260.76666666666671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Y330">
            <v>4221020005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265.84000000000003</v>
          </cell>
          <cell r="DY330">
            <v>249.52000000000004</v>
          </cell>
          <cell r="DZ330">
            <v>260.76666666666671</v>
          </cell>
          <cell r="EA330">
            <v>260.76666666666671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147351.39649334954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13193.66</v>
          </cell>
          <cell r="CQ331">
            <v>11807.44</v>
          </cell>
          <cell r="CR331">
            <v>12187.689720555552</v>
          </cell>
          <cell r="CS331">
            <v>12187.689720555552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Y331">
            <v>4221020006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13193.66</v>
          </cell>
          <cell r="DY331">
            <v>11807.44</v>
          </cell>
          <cell r="DZ331">
            <v>12187.689720555552</v>
          </cell>
          <cell r="EA331">
            <v>12187.689720555552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4221020007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Y333">
            <v>4221020008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4221020009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19763.380922425895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1672.54</v>
          </cell>
          <cell r="CQ335">
            <v>1202.26</v>
          </cell>
          <cell r="CR335">
            <v>1634.4784831301442</v>
          </cell>
          <cell r="CS335">
            <v>1634.4784831301442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Y335">
            <v>4221020010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1672.54</v>
          </cell>
          <cell r="DY335">
            <v>1202.26</v>
          </cell>
          <cell r="DZ335">
            <v>1634.4784831301442</v>
          </cell>
          <cell r="EA335">
            <v>1634.4784831301442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159924.59855551954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14062.689999999999</v>
          </cell>
          <cell r="CQ336">
            <v>14062.689999999999</v>
          </cell>
          <cell r="CR336">
            <v>12472.72703765432</v>
          </cell>
          <cell r="CS336">
            <v>12596.907296013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Y336">
            <v>4221020011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14062.689999999999</v>
          </cell>
          <cell r="DY336">
            <v>14062.689999999999</v>
          </cell>
          <cell r="DZ336">
            <v>12472.72703765432</v>
          </cell>
          <cell r="EA336">
            <v>12596.907296013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4221020012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2615.8908179012356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373.69868827160508</v>
          </cell>
          <cell r="CS338">
            <v>373.69868827160508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Y338">
            <v>4221020013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373.69868827160508</v>
          </cell>
          <cell r="EA338">
            <v>373.69868827160508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81436.272753623154</v>
          </cell>
          <cell r="CM339">
            <v>211.11</v>
          </cell>
          <cell r="CN339">
            <v>462</v>
          </cell>
          <cell r="CO339">
            <v>0</v>
          </cell>
          <cell r="CP339">
            <v>14398.67</v>
          </cell>
          <cell r="CQ339">
            <v>350</v>
          </cell>
          <cell r="CR339">
            <v>9430.6418219461666</v>
          </cell>
          <cell r="CS339">
            <v>9430.6418219461666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81436.272753623154</v>
          </cell>
          <cell r="CM340">
            <v>211.11</v>
          </cell>
          <cell r="CN340">
            <v>462</v>
          </cell>
          <cell r="CO340">
            <v>0</v>
          </cell>
          <cell r="CP340">
            <v>14398.67</v>
          </cell>
          <cell r="CQ340">
            <v>350</v>
          </cell>
          <cell r="CR340">
            <v>9430.6418219461666</v>
          </cell>
          <cell r="CS340">
            <v>9430.6418219461666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CY340">
            <v>42210300011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14398.67</v>
          </cell>
          <cell r="DY340">
            <v>350</v>
          </cell>
          <cell r="DZ340">
            <v>9430.6418219461666</v>
          </cell>
          <cell r="EA340">
            <v>9430.6418219461666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42210300013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42210300014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42210300015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42210300016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4221030002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4221030099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4221040001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4221040002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4221040003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4221040004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Y352">
            <v>0</v>
          </cell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5530529.6711906306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335251.08999999997</v>
          </cell>
          <cell r="CQ353">
            <v>283646.60000000003</v>
          </cell>
          <cell r="CR353">
            <v>608443.54497579287</v>
          </cell>
          <cell r="CS353">
            <v>622148.1071719965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1590172.3163822966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101890.48000000001</v>
          </cell>
          <cell r="CQ354">
            <v>114200.29000000001</v>
          </cell>
          <cell r="CR354">
            <v>163842.63426745951</v>
          </cell>
          <cell r="CS354">
            <v>159711.10646366322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4222010001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4222010002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4222010003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4222010004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4222010005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787933.53559999994</v>
          </cell>
          <cell r="CM360">
            <v>0</v>
          </cell>
          <cell r="CN360">
            <v>69773.3</v>
          </cell>
          <cell r="CO360">
            <v>50196.4</v>
          </cell>
          <cell r="CP360">
            <v>58333.33</v>
          </cell>
          <cell r="CQ360">
            <v>58333.33</v>
          </cell>
          <cell r="CR360">
            <v>78253.679999999993</v>
          </cell>
          <cell r="CS360">
            <v>78253.679999999993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Y360">
            <v>42220100068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58333.33</v>
          </cell>
          <cell r="DY360">
            <v>58333.33</v>
          </cell>
          <cell r="DZ360">
            <v>78253.679999999993</v>
          </cell>
          <cell r="EA360">
            <v>78253.679999999993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802198.68078229658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43557.15</v>
          </cell>
          <cell r="CQ361">
            <v>55866.96</v>
          </cell>
          <cell r="CR361">
            <v>85588.9542674595</v>
          </cell>
          <cell r="CS361">
            <v>81457.426463663229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Y361">
            <v>42220100069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43557.15</v>
          </cell>
          <cell r="DY361">
            <v>55866.96</v>
          </cell>
          <cell r="DZ361">
            <v>85588.9542674595</v>
          </cell>
          <cell r="EA361">
            <v>81457.426463663229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4222010006029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4222010007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4222010008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4222010009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4222010010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4222010011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4222010012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4222010013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4222010014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4222010015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4222010016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4222010017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349097.94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27944.34</v>
          </cell>
          <cell r="CQ374">
            <v>27944.6</v>
          </cell>
          <cell r="CR374">
            <v>28800</v>
          </cell>
          <cell r="CS374">
            <v>30096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4222020001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4222020002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349097.94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27944.34</v>
          </cell>
          <cell r="CQ377">
            <v>27944.6</v>
          </cell>
          <cell r="CR377">
            <v>28800</v>
          </cell>
          <cell r="CS377">
            <v>30096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Y377">
            <v>4222020003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27944.34</v>
          </cell>
          <cell r="DY377">
            <v>27944.6</v>
          </cell>
          <cell r="DZ377">
            <v>28800</v>
          </cell>
          <cell r="EA377">
            <v>30096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4222020004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4222020099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4222030001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139426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76726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4222040001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14026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14026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4222040002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14026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4222040003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4222040004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125399.99999999999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62699.999999999993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Y387">
            <v>4222040005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62699.999999999993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228142.02068333337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9186.5500000000011</v>
          </cell>
          <cell r="CQ388">
            <v>17007.2</v>
          </cell>
          <cell r="CR388">
            <v>25968.565833333334</v>
          </cell>
          <cell r="CS388">
            <v>20712.565833333334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20481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3600</v>
          </cell>
          <cell r="CS389">
            <v>1800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Y389">
            <v>4222050001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3600</v>
          </cell>
          <cell r="EA389">
            <v>1800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55686.84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3685.3999999999996</v>
          </cell>
          <cell r="CQ390">
            <v>4855.21</v>
          </cell>
          <cell r="CR390">
            <v>6406.25</v>
          </cell>
          <cell r="CS390">
            <v>4006.25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Y390">
            <v>4222050002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3685.3999999999996</v>
          </cell>
          <cell r="DY390">
            <v>4855.21</v>
          </cell>
          <cell r="DZ390">
            <v>6406.25</v>
          </cell>
          <cell r="EA390">
            <v>4006.25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80339.990000000005</v>
          </cell>
          <cell r="CM391">
            <v>0</v>
          </cell>
          <cell r="CN391">
            <v>5415.9</v>
          </cell>
          <cell r="CO391">
            <v>3487.62</v>
          </cell>
          <cell r="CP391">
            <v>3855.69</v>
          </cell>
          <cell r="CQ391">
            <v>10458.4</v>
          </cell>
          <cell r="CR391">
            <v>6932.5</v>
          </cell>
          <cell r="CS391">
            <v>5876.5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Y391">
            <v>4222050003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3855.69</v>
          </cell>
          <cell r="DY391">
            <v>10458.4</v>
          </cell>
          <cell r="DZ391">
            <v>6932.5</v>
          </cell>
          <cell r="EA391">
            <v>5876.5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71399.490683333337</v>
          </cell>
          <cell r="CM392">
            <v>0</v>
          </cell>
          <cell r="CN392">
            <v>2042.31</v>
          </cell>
          <cell r="CO392">
            <v>2890.72</v>
          </cell>
          <cell r="CP392">
            <v>1545.36</v>
          </cell>
          <cell r="CQ392">
            <v>1670.39</v>
          </cell>
          <cell r="CR392">
            <v>9029.8158333333322</v>
          </cell>
          <cell r="CS392">
            <v>9029.8158333333322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Y392">
            <v>4222050004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1545.36</v>
          </cell>
          <cell r="DY392">
            <v>1670.39</v>
          </cell>
          <cell r="DZ392">
            <v>9029.8158333333322</v>
          </cell>
          <cell r="EA392">
            <v>9029.8158333333322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4222050005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234.7</v>
          </cell>
          <cell r="CM394">
            <v>0</v>
          </cell>
          <cell r="CN394">
            <v>111.4</v>
          </cell>
          <cell r="CO394">
            <v>0</v>
          </cell>
          <cell r="CP394">
            <v>100.1</v>
          </cell>
          <cell r="CQ394">
            <v>23.2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4222050006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100.1</v>
          </cell>
          <cell r="DY394">
            <v>23.2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51234.229999999996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2228.6800000000003</v>
          </cell>
          <cell r="CQ395">
            <v>1365.74</v>
          </cell>
          <cell r="CR395">
            <v>5700</v>
          </cell>
          <cell r="CS395">
            <v>5700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51234.229999999996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2228.6800000000003</v>
          </cell>
          <cell r="CQ396">
            <v>1365.74</v>
          </cell>
          <cell r="CR396">
            <v>5700</v>
          </cell>
          <cell r="CS396">
            <v>5700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Y396">
            <v>4222060001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2228.6800000000003</v>
          </cell>
          <cell r="DY396">
            <v>1365.74</v>
          </cell>
          <cell r="DZ396">
            <v>5700</v>
          </cell>
          <cell r="EA396">
            <v>5700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4222060002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92890.659166666679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7076.91</v>
          </cell>
          <cell r="CQ398">
            <v>7076.91</v>
          </cell>
          <cell r="CR398">
            <v>9035.8741666666665</v>
          </cell>
          <cell r="CS398">
            <v>8035.8741666666665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1097.25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156.75</v>
          </cell>
          <cell r="CS399">
            <v>156.75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Y399">
            <v>4222090001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156.75</v>
          </cell>
          <cell r="EA399">
            <v>156.75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4222090002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1000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1000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4222090003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1000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1828.75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261.25</v>
          </cell>
          <cell r="CS402">
            <v>261.25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Y402">
            <v>4222090004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261.25</v>
          </cell>
          <cell r="EA402">
            <v>261.25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4222090005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4222090006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4222090007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4222090008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4222090009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4222090010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4222090011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4222090012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4222090013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69729.159166666679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5376.91</v>
          </cell>
          <cell r="CQ412">
            <v>5376.91</v>
          </cell>
          <cell r="CR412">
            <v>5841.3741666666665</v>
          </cell>
          <cell r="CS412">
            <v>5841.3741666666665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Y412">
            <v>4222090014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5376.91</v>
          </cell>
          <cell r="DY412">
            <v>5376.91</v>
          </cell>
          <cell r="DZ412">
            <v>5841.3741666666665</v>
          </cell>
          <cell r="EA412">
            <v>5841.3741666666665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4222090015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4222090016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4222090017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4222090018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19235.5</v>
          </cell>
          <cell r="CM417">
            <v>0</v>
          </cell>
          <cell r="CN417">
            <v>0</v>
          </cell>
          <cell r="CO417">
            <v>3400</v>
          </cell>
          <cell r="CP417">
            <v>1700</v>
          </cell>
          <cell r="CQ417">
            <v>1700</v>
          </cell>
          <cell r="CR417">
            <v>1776.4999999999998</v>
          </cell>
          <cell r="CS417">
            <v>1776.4999999999998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Y417">
            <v>4222090019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1700</v>
          </cell>
          <cell r="DY417">
            <v>1700</v>
          </cell>
          <cell r="DZ417">
            <v>1776.4999999999998</v>
          </cell>
          <cell r="EA417">
            <v>1776.4999999999998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4222090020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4222090021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27285.924958333337</v>
          </cell>
          <cell r="CM420">
            <v>0</v>
          </cell>
          <cell r="CN420">
            <v>455.68</v>
          </cell>
          <cell r="CO420">
            <v>0</v>
          </cell>
          <cell r="CP420">
            <v>469</v>
          </cell>
          <cell r="CQ420">
            <v>0</v>
          </cell>
          <cell r="CR420">
            <v>3337.3207083333341</v>
          </cell>
          <cell r="CS420">
            <v>6337.3207083333346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23816.924958333337</v>
          </cell>
          <cell r="CM421">
            <v>0</v>
          </cell>
          <cell r="CN421">
            <v>455.68</v>
          </cell>
          <cell r="CO421">
            <v>0</v>
          </cell>
          <cell r="CP421">
            <v>0</v>
          </cell>
          <cell r="CQ421">
            <v>0</v>
          </cell>
          <cell r="CR421">
            <v>3337.3207083333341</v>
          </cell>
          <cell r="CS421">
            <v>3337.3207083333341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Y421">
            <v>4222100001001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0</v>
          </cell>
          <cell r="DY421">
            <v>0</v>
          </cell>
          <cell r="DZ421">
            <v>3337.3207083333341</v>
          </cell>
          <cell r="EA421">
            <v>3337.3207083333341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469</v>
          </cell>
          <cell r="CM422">
            <v>0</v>
          </cell>
          <cell r="CN422">
            <v>0</v>
          </cell>
          <cell r="CO422">
            <v>0</v>
          </cell>
          <cell r="CP422">
            <v>469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4222100001002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469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4222100002004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3000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3000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4222100003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3000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4222100004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4222100005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3052280.5800000005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186455.13</v>
          </cell>
          <cell r="CQ427">
            <v>116051.86</v>
          </cell>
          <cell r="CR427">
            <v>371759.15</v>
          </cell>
          <cell r="CS427">
            <v>314829.24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4222110002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7315</v>
          </cell>
          <cell r="CM429">
            <v>0</v>
          </cell>
          <cell r="CN429">
            <v>3895.77</v>
          </cell>
          <cell r="CO429">
            <v>-3895.77</v>
          </cell>
          <cell r="CP429">
            <v>0</v>
          </cell>
          <cell r="CQ429">
            <v>0</v>
          </cell>
          <cell r="CR429">
            <v>1045</v>
          </cell>
          <cell r="CS429">
            <v>1045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Y429">
            <v>4222110003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0</v>
          </cell>
          <cell r="DY429">
            <v>0</v>
          </cell>
          <cell r="DZ429">
            <v>1045</v>
          </cell>
          <cell r="EA429">
            <v>1045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3016648.1400000006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186455.13</v>
          </cell>
          <cell r="CQ430">
            <v>116051.86</v>
          </cell>
          <cell r="CR430">
            <v>370714.15</v>
          </cell>
          <cell r="CS430">
            <v>313784.24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Y430">
            <v>4222110004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186455.13</v>
          </cell>
          <cell r="DY430">
            <v>116051.86</v>
          </cell>
          <cell r="DZ430">
            <v>370714.15</v>
          </cell>
          <cell r="EA430">
            <v>313784.24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4222110005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4222110006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4222110007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13068566.303095026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1127230.8400000001</v>
          </cell>
          <cell r="CQ435">
            <v>2415962.61</v>
          </cell>
          <cell r="CR435">
            <v>755614.94758500333</v>
          </cell>
          <cell r="CS435">
            <v>740925.44758500333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13068566.303095026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1127230.8400000001</v>
          </cell>
          <cell r="CQ436">
            <v>2415962.61</v>
          </cell>
          <cell r="CR436">
            <v>755614.94758500333</v>
          </cell>
          <cell r="CS436">
            <v>740925.44758500333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4690517.1000000015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428236.88</v>
          </cell>
          <cell r="CQ437">
            <v>1573719.75</v>
          </cell>
          <cell r="CR437">
            <v>99260.68</v>
          </cell>
          <cell r="CS437">
            <v>99260.68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3894478.1260540551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360526.78</v>
          </cell>
          <cell r="CQ438">
            <v>1300811.77</v>
          </cell>
          <cell r="CR438">
            <v>81554.720864864852</v>
          </cell>
          <cell r="CS438">
            <v>81554.720864864852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Y438">
            <v>4311010001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360526.78</v>
          </cell>
          <cell r="DY438">
            <v>1300811.77</v>
          </cell>
          <cell r="DZ438">
            <v>81554.720864864852</v>
          </cell>
          <cell r="EA438">
            <v>81554.720864864852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4311010002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796038.9739459462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67710.100000000006</v>
          </cell>
          <cell r="CQ440">
            <v>272907.98</v>
          </cell>
          <cell r="CR440">
            <v>17705.959135135134</v>
          </cell>
          <cell r="CS440">
            <v>17705.959135135134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Y440">
            <v>4311010003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67710.100000000006</v>
          </cell>
          <cell r="DY440">
            <v>272907.98</v>
          </cell>
          <cell r="DZ440">
            <v>17705.959135135134</v>
          </cell>
          <cell r="EA440">
            <v>17705.959135135134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4311010004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4311010005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636.20000000000005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-0.15</v>
          </cell>
          <cell r="CQ443">
            <v>98.2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4311020001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345.86</v>
          </cell>
          <cell r="CM445">
            <v>191.13</v>
          </cell>
          <cell r="CN445">
            <v>0</v>
          </cell>
          <cell r="CO445">
            <v>56.68</v>
          </cell>
          <cell r="CP445">
            <v>-0.15</v>
          </cell>
          <cell r="CQ445">
            <v>98.2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4311020002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-0.15</v>
          </cell>
          <cell r="DY445">
            <v>98.2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4311020003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213952.87666666665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14881.74</v>
          </cell>
          <cell r="CQ447">
            <v>153.34</v>
          </cell>
          <cell r="CR447">
            <v>16666.666666666668</v>
          </cell>
          <cell r="CS447">
            <v>16666.666666666668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213952.87666666665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14881.74</v>
          </cell>
          <cell r="CQ448">
            <v>153.34</v>
          </cell>
          <cell r="CR448">
            <v>16666.666666666668</v>
          </cell>
          <cell r="CS448">
            <v>16666.666666666668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Y448">
            <v>4311030001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14881.74</v>
          </cell>
          <cell r="DY448">
            <v>153.34</v>
          </cell>
          <cell r="DZ448">
            <v>16666.666666666668</v>
          </cell>
          <cell r="EA448">
            <v>16666.666666666668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4311030002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8163460.1264283573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684112.37000000011</v>
          </cell>
          <cell r="CQ450">
            <v>841991.32</v>
          </cell>
          <cell r="CR450">
            <v>639687.60091833666</v>
          </cell>
          <cell r="CS450">
            <v>624998.10091833666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4311040001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4311040002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305903.18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190119.44</v>
          </cell>
          <cell r="CR453">
            <v>16197.5</v>
          </cell>
          <cell r="CS453">
            <v>2508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Y453">
            <v>4311040003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190119.44</v>
          </cell>
          <cell r="DZ453">
            <v>16197.5</v>
          </cell>
          <cell r="EA453">
            <v>2508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7284410.1964283576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602662.56000000006</v>
          </cell>
          <cell r="CQ454">
            <v>602662.56000000006</v>
          </cell>
          <cell r="CR454">
            <v>610156.7709183367</v>
          </cell>
          <cell r="CS454">
            <v>610156.7709183367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Y454">
            <v>4311040004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602662.56000000006</v>
          </cell>
          <cell r="DY454">
            <v>602662.56000000006</v>
          </cell>
          <cell r="DZ454">
            <v>610156.7709183367</v>
          </cell>
          <cell r="EA454">
            <v>610156.7709183367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573146.74999999988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81449.81</v>
          </cell>
          <cell r="CQ455">
            <v>49209.32</v>
          </cell>
          <cell r="CR455">
            <v>13333.33</v>
          </cell>
          <cell r="CS455">
            <v>12333.33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Y455">
            <v>4311040005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81449.81</v>
          </cell>
          <cell r="DY455">
            <v>49209.32</v>
          </cell>
          <cell r="DZ455">
            <v>13333.33</v>
          </cell>
          <cell r="EA455">
            <v>12333.33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4311040006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109400945.38352613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7940510.8600000003</v>
          </cell>
          <cell r="CQ460">
            <v>9828592.3900000006</v>
          </cell>
          <cell r="CR460">
            <v>9405640.1165554766</v>
          </cell>
          <cell r="CS460">
            <v>8479385.3206524607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7940510.8600000022</v>
          </cell>
          <cell r="DY460">
            <v>9828592.3900000043</v>
          </cell>
          <cell r="DZ460">
            <v>9405640.1165554766</v>
          </cell>
          <cell r="EA460">
            <v>8479385.3206524625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CP461">
            <v>7940510.8600000003</v>
          </cell>
          <cell r="CQ461">
            <v>9828592.3900000006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-109400945.38352613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4242439.6400000006</v>
          </cell>
          <cell r="CQ464">
            <v>4372595.82</v>
          </cell>
          <cell r="CR464">
            <v>4624513.0157872476</v>
          </cell>
          <cell r="CS464">
            <v>4659739.1319458596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3698071.22</v>
          </cell>
          <cell r="CQ465">
            <v>5455996.5700000003</v>
          </cell>
          <cell r="CR465">
            <v>4781127.100768229</v>
          </cell>
          <cell r="CS465">
            <v>3819646.1887066015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7940510.8600000013</v>
          </cell>
          <cell r="CQ466">
            <v>9828592.3900000006</v>
          </cell>
          <cell r="CR466">
            <v>9405640.1165554766</v>
          </cell>
          <cell r="CS466">
            <v>8479385.3206524607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11618.64</v>
          </cell>
          <cell r="CQ469">
            <v>20346.559999999998</v>
          </cell>
          <cell r="CR469">
            <v>111265.48450000001</v>
          </cell>
          <cell r="CS469">
            <v>190545.90049999999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1373330.48</v>
          </cell>
          <cell r="CQ470">
            <v>1890359.27</v>
          </cell>
          <cell r="CR470">
            <v>2454469.9695089944</v>
          </cell>
          <cell r="CS470">
            <v>1624323.400417462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2313122.0999999996</v>
          </cell>
          <cell r="CQ471">
            <v>3545290.7400000007</v>
          </cell>
          <cell r="CR471">
            <v>2215391.6467592344</v>
          </cell>
          <cell r="CS471">
            <v>2004776.8877891391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7940510.8600000003</v>
          </cell>
          <cell r="CQ472">
            <v>9828592.3900000006</v>
          </cell>
          <cell r="CR472">
            <v>9405640.1165554766</v>
          </cell>
          <cell r="CS472">
            <v>8479385.3206524607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5"/>
  <sheetViews>
    <sheetView showGridLines="0" tabSelected="1" zoomScale="70" zoomScaleNormal="70" workbookViewId="0">
      <pane xSplit="3" topLeftCell="D1" activePane="topRight" state="frozen"/>
      <selection pane="topRight" activeCell="H45" sqref="H45"/>
    </sheetView>
  </sheetViews>
  <sheetFormatPr defaultRowHeight="16" x14ac:dyDescent="0.4"/>
  <cols>
    <col min="1" max="1" width="8.7265625" style="3"/>
    <col min="2" max="2" width="20.1796875" style="3" customWidth="1"/>
    <col min="3" max="3" width="52.36328125" style="3" bestFit="1" customWidth="1"/>
    <col min="4" max="13" width="15.089843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5" t="s">
        <v>1</v>
      </c>
      <c r="C3" s="6" t="s">
        <v>2</v>
      </c>
      <c r="D3" s="7">
        <f>VLOOKUP($B3,[1]COPERGAS!$B:$ZZ,90,0)</f>
        <v>2065234.65</v>
      </c>
      <c r="E3" s="7">
        <f>VLOOKUP($B3,[1]COPERGAS!$B:$ZZ,91,0)</f>
        <v>2344931.9299999997</v>
      </c>
      <c r="F3" s="7">
        <f>VLOOKUP($B3,[1]COPERGAS!$B:$ZZ,92,0)</f>
        <v>2344415.2300000004</v>
      </c>
      <c r="G3" s="7">
        <f>VLOOKUP($B3,[1]COPERGAS!$B:$ZZ,93,0)</f>
        <v>2241969.9500000002</v>
      </c>
      <c r="H3" s="7">
        <f>VLOOKUP($B3,[1]COPERGAS!$B:$ZZ,94,0)</f>
        <v>2700399.34</v>
      </c>
      <c r="I3" s="7"/>
      <c r="J3" s="7"/>
      <c r="K3" s="7"/>
      <c r="L3" s="7"/>
      <c r="M3" s="7"/>
      <c r="N3" s="7"/>
      <c r="O3" s="7"/>
    </row>
    <row r="4" spans="2:15" x14ac:dyDescent="0.4">
      <c r="B4" s="8" t="s">
        <v>3</v>
      </c>
      <c r="C4" s="9" t="s">
        <v>4</v>
      </c>
      <c r="D4" s="4">
        <f>VLOOKUP($B4,[1]COPERGAS!$B:$ZZ,90,0)</f>
        <v>1140180.24</v>
      </c>
      <c r="E4" s="4">
        <f>VLOOKUP($B4,[1]COPERGAS!$B:$ZZ,91,0)</f>
        <v>1338820.3999999999</v>
      </c>
      <c r="F4" s="4">
        <f>VLOOKUP($B4,[1]COPERGAS!$B:$ZZ,92,0)</f>
        <v>1264612.9100000001</v>
      </c>
      <c r="G4" s="4">
        <f>VLOOKUP($B4,[1]COPERGAS!$B:$ZZ,93,0)</f>
        <v>1278548.6399999999</v>
      </c>
      <c r="H4" s="4">
        <f>VLOOKUP($B4,[1]COPERGAS!$B:$ZZ,94,0)</f>
        <v>1267601.56</v>
      </c>
      <c r="I4" s="4"/>
      <c r="J4" s="4"/>
      <c r="K4" s="4"/>
      <c r="L4" s="4"/>
      <c r="M4" s="4"/>
      <c r="N4" s="4"/>
      <c r="O4" s="4"/>
    </row>
    <row r="5" spans="2:15" x14ac:dyDescent="0.4">
      <c r="B5" s="8" t="s">
        <v>5</v>
      </c>
      <c r="C5" s="9" t="s">
        <v>6</v>
      </c>
      <c r="D5" s="4">
        <f>VLOOKUP($B5,[1]COPERGAS!$B:$ZZ,90,0)</f>
        <v>925054.41</v>
      </c>
      <c r="E5" s="4">
        <f>VLOOKUP($B5,[1]COPERGAS!$B:$ZZ,91,0)</f>
        <v>1006111.53</v>
      </c>
      <c r="F5" s="4">
        <f>VLOOKUP($B5,[1]COPERGAS!$B:$ZZ,92,0)</f>
        <v>1079802.32</v>
      </c>
      <c r="G5" s="4">
        <f>VLOOKUP($B5,[1]COPERGAS!$B:$ZZ,93,0)</f>
        <v>963421.31000000017</v>
      </c>
      <c r="H5" s="4">
        <f>VLOOKUP($B5,[1]COPERGAS!$B:$ZZ,94,0)</f>
        <v>1432797.78</v>
      </c>
      <c r="I5" s="4"/>
      <c r="J5" s="4"/>
      <c r="K5" s="4"/>
      <c r="L5" s="4"/>
      <c r="M5" s="4"/>
      <c r="N5" s="4"/>
      <c r="O5" s="4"/>
    </row>
    <row r="6" spans="2:15" x14ac:dyDescent="0.4">
      <c r="B6" s="10" t="s">
        <v>7</v>
      </c>
      <c r="C6" s="11" t="s">
        <v>8</v>
      </c>
      <c r="D6" s="4">
        <f>VLOOKUP($B6,[1]COPERGAS!$B:$ZZ,90,0)</f>
        <v>679976.9</v>
      </c>
      <c r="E6" s="4">
        <f>VLOOKUP($B6,[1]COPERGAS!$B:$ZZ,91,0)</f>
        <v>744634.3899999999</v>
      </c>
      <c r="F6" s="4">
        <f>VLOOKUP($B6,[1]COPERGAS!$B:$ZZ,92,0)</f>
        <v>743600.45000000007</v>
      </c>
      <c r="G6" s="4">
        <f>VLOOKUP($B6,[1]COPERGAS!$B:$ZZ,93,0)</f>
        <v>766139.96000000008</v>
      </c>
      <c r="H6" s="4">
        <f>VLOOKUP($B6,[1]COPERGAS!$B:$ZZ,94,0)</f>
        <v>1253166.6099999999</v>
      </c>
      <c r="I6" s="4"/>
      <c r="J6" s="4"/>
      <c r="K6" s="4"/>
      <c r="L6" s="4"/>
      <c r="M6" s="4"/>
      <c r="N6" s="4"/>
      <c r="O6" s="4"/>
    </row>
    <row r="7" spans="2:15" x14ac:dyDescent="0.4">
      <c r="B7" s="10" t="s">
        <v>9</v>
      </c>
      <c r="C7" s="11" t="s">
        <v>10</v>
      </c>
      <c r="D7" s="4">
        <f>VLOOKUP($B7,[1]COPERGAS!$B:$ZZ,90,0)</f>
        <v>84102.290000000008</v>
      </c>
      <c r="E7" s="4">
        <f>VLOOKUP($B7,[1]COPERGAS!$B:$ZZ,91,0)</f>
        <v>84102.290000000008</v>
      </c>
      <c r="F7" s="4">
        <f>VLOOKUP($B7,[1]COPERGAS!$B:$ZZ,92,0)</f>
        <v>84102.59</v>
      </c>
      <c r="G7" s="4">
        <f>VLOOKUP($B7,[1]COPERGAS!$B:$ZZ,93,0)</f>
        <v>84102.290000000008</v>
      </c>
      <c r="H7" s="4">
        <f>VLOOKUP($B7,[1]COPERGAS!$B:$ZZ,94,0)</f>
        <v>84102.290000000008</v>
      </c>
      <c r="I7" s="4"/>
      <c r="J7" s="4"/>
      <c r="K7" s="4"/>
      <c r="L7" s="4"/>
      <c r="M7" s="4"/>
      <c r="N7" s="4"/>
      <c r="O7" s="4"/>
    </row>
    <row r="8" spans="2:15" x14ac:dyDescent="0.4">
      <c r="B8" s="10" t="s">
        <v>11</v>
      </c>
      <c r="C8" s="11" t="s">
        <v>12</v>
      </c>
      <c r="D8" s="4">
        <f>VLOOKUP($B8,[1]COPERGAS!$B:$ZZ,90,0)</f>
        <v>54250</v>
      </c>
      <c r="E8" s="4">
        <f>VLOOKUP($B8,[1]COPERGAS!$B:$ZZ,91,0)</f>
        <v>54912.54</v>
      </c>
      <c r="F8" s="4">
        <f>VLOOKUP($B8,[1]COPERGAS!$B:$ZZ,92,0)</f>
        <v>55575.07</v>
      </c>
      <c r="G8" s="4">
        <f>VLOOKUP($B8,[1]COPERGAS!$B:$ZZ,93,0)</f>
        <v>54912.54</v>
      </c>
      <c r="H8" s="4">
        <f>VLOOKUP($B8,[1]COPERGAS!$B:$ZZ,94,0)</f>
        <v>25412.54</v>
      </c>
      <c r="I8" s="4"/>
      <c r="J8" s="4"/>
      <c r="K8" s="4"/>
      <c r="L8" s="4"/>
      <c r="M8" s="4"/>
      <c r="N8" s="4"/>
      <c r="O8" s="4"/>
    </row>
    <row r="9" spans="2:15" x14ac:dyDescent="0.4">
      <c r="B9" s="10" t="s">
        <v>13</v>
      </c>
      <c r="C9" s="11" t="s">
        <v>14</v>
      </c>
      <c r="D9" s="4">
        <f>VLOOKUP($B9,[1]COPERGAS!$B:$ZZ,90,0)</f>
        <v>74794.400000000009</v>
      </c>
      <c r="E9" s="4">
        <f>VLOOKUP($B9,[1]COPERGAS!$B:$ZZ,91,0)</f>
        <v>64145.54</v>
      </c>
      <c r="F9" s="4">
        <f>VLOOKUP($B9,[1]COPERGAS!$B:$ZZ,92,0)</f>
        <v>141035.88999999998</v>
      </c>
      <c r="G9" s="4">
        <f>VLOOKUP($B9,[1]COPERGAS!$B:$ZZ,93,0)</f>
        <v>8657.52</v>
      </c>
      <c r="H9" s="4">
        <f>VLOOKUP($B9,[1]COPERGAS!$B:$ZZ,94,0)</f>
        <v>17698.559999999998</v>
      </c>
      <c r="I9" s="4"/>
      <c r="J9" s="4"/>
      <c r="K9" s="4"/>
      <c r="L9" s="4"/>
      <c r="M9" s="4"/>
      <c r="N9" s="4"/>
      <c r="O9" s="4"/>
    </row>
    <row r="10" spans="2:15" x14ac:dyDescent="0.4">
      <c r="B10" s="10" t="s">
        <v>15</v>
      </c>
      <c r="C10" s="11" t="s">
        <v>16</v>
      </c>
      <c r="D10" s="4">
        <f>VLOOKUP($B10,[1]COPERGAS!$B:$ZZ,90,0)</f>
        <v>0</v>
      </c>
      <c r="E10" s="4">
        <f>VLOOKUP($B10,[1]COPERGAS!$B:$ZZ,91,0)</f>
        <v>10609.21</v>
      </c>
      <c r="F10" s="4">
        <f>VLOOKUP($B10,[1]COPERGAS!$B:$ZZ,92,0)</f>
        <v>3875.3</v>
      </c>
      <c r="G10" s="4">
        <f>VLOOKUP($B10,[1]COPERGAS!$B:$ZZ,93,0)</f>
        <v>0</v>
      </c>
      <c r="H10" s="4">
        <f>VLOOKUP($B10,[1]COPERGAS!$B:$ZZ,94,0)</f>
        <v>1980</v>
      </c>
      <c r="I10" s="4"/>
      <c r="J10" s="4"/>
      <c r="K10" s="4"/>
      <c r="L10" s="4"/>
      <c r="M10" s="4"/>
      <c r="N10" s="4"/>
      <c r="O10" s="4"/>
    </row>
    <row r="11" spans="2:15" x14ac:dyDescent="0.4">
      <c r="B11" s="10" t="s">
        <v>17</v>
      </c>
      <c r="C11" s="11" t="s">
        <v>18</v>
      </c>
      <c r="D11" s="4">
        <f>VLOOKUP($B11,[1]COPERGAS!$B:$ZZ,90,0)</f>
        <v>0</v>
      </c>
      <c r="E11" s="4">
        <f>VLOOKUP($B11,[1]COPERGAS!$B:$ZZ,91,0)</f>
        <v>20113.400000000001</v>
      </c>
      <c r="F11" s="4">
        <f>VLOOKUP($B11,[1]COPERGAS!$B:$ZZ,92,0)</f>
        <v>10468.859999999999</v>
      </c>
      <c r="G11" s="4">
        <f>VLOOKUP($B11,[1]COPERGAS!$B:$ZZ,93,0)</f>
        <v>16329.86</v>
      </c>
      <c r="H11" s="4">
        <f>VLOOKUP($B11,[1]COPERGAS!$B:$ZZ,94,0)</f>
        <v>10905.949999999999</v>
      </c>
      <c r="I11" s="4"/>
      <c r="J11" s="4"/>
      <c r="K11" s="4"/>
      <c r="L11" s="4"/>
      <c r="M11" s="4"/>
      <c r="N11" s="4"/>
      <c r="O11" s="4"/>
    </row>
    <row r="12" spans="2:15" x14ac:dyDescent="0.4">
      <c r="B12" s="10" t="s">
        <v>19</v>
      </c>
      <c r="C12" s="11" t="s">
        <v>20</v>
      </c>
      <c r="D12" s="4">
        <f>VLOOKUP($B12,[1]COPERGAS!$B:$ZZ,90,0)</f>
        <v>31536.840000000004</v>
      </c>
      <c r="E12" s="4">
        <f>VLOOKUP($B12,[1]COPERGAS!$B:$ZZ,91,0)</f>
        <v>27377.38</v>
      </c>
      <c r="F12" s="4">
        <f>VLOOKUP($B12,[1]COPERGAS!$B:$ZZ,92,0)</f>
        <v>40385.43</v>
      </c>
      <c r="G12" s="4">
        <f>VLOOKUP($B12,[1]COPERGAS!$B:$ZZ,93,0)</f>
        <v>32953.97</v>
      </c>
      <c r="H12" s="4">
        <f>VLOOKUP($B12,[1]COPERGAS!$B:$ZZ,94,0)</f>
        <v>38664.71</v>
      </c>
      <c r="I12" s="4"/>
      <c r="J12" s="4"/>
      <c r="K12" s="4"/>
      <c r="L12" s="4"/>
      <c r="M12" s="4"/>
      <c r="N12" s="4"/>
      <c r="O12" s="4"/>
    </row>
    <row r="13" spans="2:15" x14ac:dyDescent="0.4">
      <c r="B13" s="10" t="s">
        <v>21</v>
      </c>
      <c r="C13" s="11" t="s">
        <v>22</v>
      </c>
      <c r="D13" s="4">
        <f>VLOOKUP($B13,[1]COPERGAS!$B:$ZZ,90,0)</f>
        <v>0</v>
      </c>
      <c r="E13" s="4">
        <f>VLOOKUP($B13,[1]COPERGAS!$B:$ZZ,91,0)</f>
        <v>0</v>
      </c>
      <c r="F13" s="4">
        <f>VLOOKUP($B13,[1]COPERGAS!$B:$ZZ,92,0)</f>
        <v>0</v>
      </c>
      <c r="G13" s="4">
        <f>VLOOKUP($B13,[1]COPERGAS!$B:$ZZ,93,0)</f>
        <v>0</v>
      </c>
      <c r="H13" s="4">
        <f>VLOOKUP($B13,[1]COPERGAS!$B:$ZZ,94,0)</f>
        <v>0</v>
      </c>
      <c r="I13" s="4"/>
      <c r="J13" s="4"/>
      <c r="K13" s="4"/>
      <c r="L13" s="4"/>
      <c r="M13" s="4"/>
      <c r="N13" s="4"/>
      <c r="O13" s="4"/>
    </row>
    <row r="14" spans="2:15" x14ac:dyDescent="0.4">
      <c r="B14" s="10" t="s">
        <v>23</v>
      </c>
      <c r="C14" s="11" t="s">
        <v>24</v>
      </c>
      <c r="D14" s="4">
        <f>VLOOKUP($B14,[1]COPERGAS!$B:$ZZ,90,0)</f>
        <v>393.98</v>
      </c>
      <c r="E14" s="4">
        <f>VLOOKUP($B14,[1]COPERGAS!$B:$ZZ,91,0)</f>
        <v>216.78</v>
      </c>
      <c r="F14" s="4">
        <f>VLOOKUP($B14,[1]COPERGAS!$B:$ZZ,92,0)</f>
        <v>758.73</v>
      </c>
      <c r="G14" s="4">
        <f>VLOOKUP($B14,[1]COPERGAS!$B:$ZZ,93,0)</f>
        <v>325.17</v>
      </c>
      <c r="H14" s="4">
        <f>VLOOKUP($B14,[1]COPERGAS!$B:$ZZ,94,0)</f>
        <v>867.12</v>
      </c>
      <c r="I14" s="4"/>
      <c r="J14" s="4"/>
      <c r="K14" s="4"/>
      <c r="L14" s="4"/>
      <c r="M14" s="4"/>
      <c r="N14" s="4"/>
      <c r="O14" s="4"/>
    </row>
    <row r="15" spans="2:15" x14ac:dyDescent="0.4">
      <c r="B15" s="10" t="s">
        <v>25</v>
      </c>
      <c r="C15" s="11" t="s">
        <v>26</v>
      </c>
      <c r="D15" s="4">
        <f>VLOOKUP($B15,[1]COPERGAS!$B:$ZZ,90,0)</f>
        <v>0</v>
      </c>
      <c r="E15" s="4">
        <f>VLOOKUP($B15,[1]COPERGAS!$B:$ZZ,91,0)</f>
        <v>0</v>
      </c>
      <c r="F15" s="4">
        <f>VLOOKUP($B15,[1]COPERGAS!$B:$ZZ,92,0)</f>
        <v>0</v>
      </c>
      <c r="G15" s="4">
        <f>VLOOKUP($B15,[1]COPERGAS!$B:$ZZ,93,0)</f>
        <v>0</v>
      </c>
      <c r="H15" s="4">
        <f>VLOOKUP($B15,[1]COPERGAS!$B:$ZZ,94,0)</f>
        <v>0</v>
      </c>
      <c r="I15" s="4"/>
      <c r="J15" s="4"/>
      <c r="K15" s="4"/>
      <c r="L15" s="4"/>
      <c r="M15" s="4"/>
      <c r="N15" s="4"/>
      <c r="O15" s="4"/>
    </row>
    <row r="16" spans="2:15" x14ac:dyDescent="0.4">
      <c r="B16" s="5" t="s">
        <v>27</v>
      </c>
      <c r="C16" s="6" t="s">
        <v>28</v>
      </c>
      <c r="D16" s="7">
        <f>VLOOKUP($B16,[1]COPERGAS!$B:$ZZ,90,0)</f>
        <v>3094106.3199999994</v>
      </c>
      <c r="E16" s="7">
        <f>VLOOKUP($B16,[1]COPERGAS!$B:$ZZ,91,0)</f>
        <v>3411316.62</v>
      </c>
      <c r="F16" s="7">
        <f>VLOOKUP($B16,[1]COPERGAS!$B:$ZZ,92,0)</f>
        <v>3823479.3299999991</v>
      </c>
      <c r="G16" s="7">
        <f>VLOOKUP($B16,[1]COPERGAS!$B:$ZZ,93,0)</f>
        <v>3505362.21</v>
      </c>
      <c r="H16" s="7">
        <f>VLOOKUP($B16,[1]COPERGAS!$B:$ZZ,94,0)</f>
        <v>3698667.36</v>
      </c>
      <c r="I16" s="7"/>
      <c r="J16" s="7"/>
      <c r="K16" s="7"/>
      <c r="L16" s="7"/>
      <c r="M16" s="7"/>
      <c r="N16" s="7"/>
      <c r="O16" s="7"/>
    </row>
    <row r="17" spans="2:15" x14ac:dyDescent="0.4">
      <c r="B17" s="8" t="s">
        <v>29</v>
      </c>
      <c r="C17" s="9" t="s">
        <v>30</v>
      </c>
      <c r="D17" s="4">
        <f>VLOOKUP($B17,[1]COPERGAS!$B:$ZZ,90,0)</f>
        <v>2039856.0499999996</v>
      </c>
      <c r="E17" s="4">
        <f>VLOOKUP($B17,[1]COPERGAS!$B:$ZZ,91,0)</f>
        <v>2296358.67</v>
      </c>
      <c r="F17" s="4">
        <f>VLOOKUP($B17,[1]COPERGAS!$B:$ZZ,92,0)</f>
        <v>2260886.5599999996</v>
      </c>
      <c r="G17" s="4">
        <f>VLOOKUP($B17,[1]COPERGAS!$B:$ZZ,93,0)</f>
        <v>2233194.23</v>
      </c>
      <c r="H17" s="4">
        <f>VLOOKUP($B17,[1]COPERGAS!$B:$ZZ,94,0)</f>
        <v>2375077.7799999998</v>
      </c>
      <c r="I17" s="4"/>
      <c r="J17" s="4"/>
      <c r="K17" s="4"/>
      <c r="L17" s="4"/>
      <c r="M17" s="4"/>
      <c r="N17" s="4"/>
      <c r="O17" s="4"/>
    </row>
    <row r="18" spans="2:15" x14ac:dyDescent="0.4">
      <c r="B18" s="8" t="s">
        <v>31</v>
      </c>
      <c r="C18" s="9" t="s">
        <v>32</v>
      </c>
      <c r="D18" s="4">
        <f>VLOOKUP($B18,[1]COPERGAS!$B:$ZZ,90,0)</f>
        <v>1054250.27</v>
      </c>
      <c r="E18" s="4">
        <f>VLOOKUP($B18,[1]COPERGAS!$B:$ZZ,91,0)</f>
        <v>1114957.95</v>
      </c>
      <c r="F18" s="4">
        <f>VLOOKUP($B18,[1]COPERGAS!$B:$ZZ,92,0)</f>
        <v>1562592.7699999998</v>
      </c>
      <c r="G18" s="4">
        <f>VLOOKUP($B18,[1]COPERGAS!$B:$ZZ,93,0)</f>
        <v>1272167.98</v>
      </c>
      <c r="H18" s="4">
        <f>VLOOKUP($B18,[1]COPERGAS!$B:$ZZ,94,0)</f>
        <v>1323589.58</v>
      </c>
      <c r="I18" s="4"/>
      <c r="J18" s="4"/>
      <c r="K18" s="4"/>
      <c r="L18" s="4"/>
      <c r="M18" s="4"/>
      <c r="N18" s="4"/>
      <c r="O18" s="4"/>
    </row>
    <row r="19" spans="2:15" x14ac:dyDescent="0.4">
      <c r="B19" s="10" t="s">
        <v>33</v>
      </c>
      <c r="C19" s="11" t="s">
        <v>8</v>
      </c>
      <c r="D19" s="4">
        <f>VLOOKUP($B19,[1]COPERGAS!$B:$ZZ,90,0)</f>
        <v>521997.86999999994</v>
      </c>
      <c r="E19" s="4">
        <f>VLOOKUP($B19,[1]COPERGAS!$B:$ZZ,91,0)</f>
        <v>455733.41</v>
      </c>
      <c r="F19" s="4">
        <f>VLOOKUP($B19,[1]COPERGAS!$B:$ZZ,92,0)</f>
        <v>543113.22</v>
      </c>
      <c r="G19" s="4">
        <f>VLOOKUP($B19,[1]COPERGAS!$B:$ZZ,93,0)</f>
        <v>505300.04000000004</v>
      </c>
      <c r="H19" s="4">
        <f>VLOOKUP($B19,[1]COPERGAS!$B:$ZZ,94,0)</f>
        <v>522992.37</v>
      </c>
      <c r="I19" s="4"/>
      <c r="J19" s="4"/>
      <c r="K19" s="4"/>
      <c r="L19" s="4"/>
      <c r="M19" s="4"/>
      <c r="N19" s="4"/>
      <c r="O19" s="4"/>
    </row>
    <row r="20" spans="2:15" x14ac:dyDescent="0.4">
      <c r="B20" s="10" t="s">
        <v>34</v>
      </c>
      <c r="C20" s="11" t="s">
        <v>10</v>
      </c>
      <c r="D20" s="4">
        <f>VLOOKUP($B20,[1]COPERGAS!$B:$ZZ,90,0)</f>
        <v>74106.679999999993</v>
      </c>
      <c r="E20" s="4">
        <f>VLOOKUP($B20,[1]COPERGAS!$B:$ZZ,91,0)</f>
        <v>108669.55999999997</v>
      </c>
      <c r="F20" s="4">
        <f>VLOOKUP($B20,[1]COPERGAS!$B:$ZZ,92,0)</f>
        <v>46983.199999999983</v>
      </c>
      <c r="G20" s="4">
        <f>VLOOKUP($B20,[1]COPERGAS!$B:$ZZ,93,0)</f>
        <v>70806.600000000006</v>
      </c>
      <c r="H20" s="4">
        <f>VLOOKUP($B20,[1]COPERGAS!$B:$ZZ,94,0)</f>
        <v>91746.659999999974</v>
      </c>
      <c r="I20" s="4"/>
      <c r="J20" s="4"/>
      <c r="K20" s="4"/>
      <c r="L20" s="4"/>
      <c r="M20" s="4"/>
      <c r="N20" s="4"/>
      <c r="O20" s="4"/>
    </row>
    <row r="21" spans="2:15" x14ac:dyDescent="0.4">
      <c r="B21" s="10" t="s">
        <v>35</v>
      </c>
      <c r="C21" s="11" t="s">
        <v>36</v>
      </c>
      <c r="D21" s="4">
        <f>VLOOKUP($B21,[1]COPERGAS!$B:$ZZ,90,0)</f>
        <v>20214.98</v>
      </c>
      <c r="E21" s="4">
        <f>VLOOKUP($B21,[1]COPERGAS!$B:$ZZ,91,0)</f>
        <v>0</v>
      </c>
      <c r="F21" s="4">
        <f>VLOOKUP($B21,[1]COPERGAS!$B:$ZZ,92,0)</f>
        <v>0</v>
      </c>
      <c r="G21" s="4">
        <f>VLOOKUP($B21,[1]COPERGAS!$B:$ZZ,93,0)</f>
        <v>0</v>
      </c>
      <c r="H21" s="4">
        <f>VLOOKUP($B21,[1]COPERGAS!$B:$ZZ,94,0)</f>
        <v>0</v>
      </c>
      <c r="I21" s="4"/>
      <c r="J21" s="4"/>
      <c r="K21" s="4"/>
      <c r="L21" s="4"/>
      <c r="M21" s="4"/>
      <c r="N21" s="4"/>
      <c r="O21" s="4"/>
    </row>
    <row r="22" spans="2:15" x14ac:dyDescent="0.4">
      <c r="B22" s="10" t="s">
        <v>37</v>
      </c>
      <c r="C22" s="11" t="s">
        <v>14</v>
      </c>
      <c r="D22" s="4">
        <f>VLOOKUP($B22,[1]COPERGAS!$B:$ZZ,90,0)</f>
        <v>8978.75</v>
      </c>
      <c r="E22" s="4">
        <f>VLOOKUP($B22,[1]COPERGAS!$B:$ZZ,91,0)</f>
        <v>51.11</v>
      </c>
      <c r="F22" s="4">
        <f>VLOOKUP($B22,[1]COPERGAS!$B:$ZZ,92,0)</f>
        <v>920.47</v>
      </c>
      <c r="G22" s="4">
        <f>VLOOKUP($B22,[1]COPERGAS!$B:$ZZ,93,0)</f>
        <v>2961.12</v>
      </c>
      <c r="H22" s="4">
        <f>VLOOKUP($B22,[1]COPERGAS!$B:$ZZ,94,0)</f>
        <v>2648</v>
      </c>
      <c r="I22" s="4"/>
      <c r="J22" s="4"/>
      <c r="K22" s="4"/>
      <c r="L22" s="4"/>
      <c r="M22" s="4"/>
      <c r="N22" s="4"/>
      <c r="O22" s="4"/>
    </row>
    <row r="23" spans="2:15" x14ac:dyDescent="0.4">
      <c r="B23" s="10" t="s">
        <v>38</v>
      </c>
      <c r="C23" s="11" t="s">
        <v>16</v>
      </c>
      <c r="D23" s="4">
        <f>VLOOKUP($B23,[1]COPERGAS!$B:$ZZ,90,0)</f>
        <v>7223.2900000000009</v>
      </c>
      <c r="E23" s="4">
        <f>VLOOKUP($B23,[1]COPERGAS!$B:$ZZ,91,0)</f>
        <v>6405.84</v>
      </c>
      <c r="F23" s="4">
        <f>VLOOKUP($B23,[1]COPERGAS!$B:$ZZ,92,0)</f>
        <v>11506.36</v>
      </c>
      <c r="G23" s="4">
        <f>VLOOKUP($B23,[1]COPERGAS!$B:$ZZ,93,0)</f>
        <v>20890.64</v>
      </c>
      <c r="H23" s="4">
        <f>VLOOKUP($B23,[1]COPERGAS!$B:$ZZ,94,0)</f>
        <v>18147.939999999999</v>
      </c>
      <c r="I23" s="4"/>
      <c r="J23" s="4"/>
      <c r="K23" s="4"/>
      <c r="L23" s="4"/>
      <c r="M23" s="4"/>
      <c r="N23" s="4"/>
      <c r="O23" s="4"/>
    </row>
    <row r="24" spans="2:15" x14ac:dyDescent="0.4">
      <c r="B24" s="10" t="s">
        <v>39</v>
      </c>
      <c r="C24" s="11" t="s">
        <v>18</v>
      </c>
      <c r="D24" s="4">
        <f>VLOOKUP($B24,[1]COPERGAS!$B:$ZZ,90,0)</f>
        <v>23</v>
      </c>
      <c r="E24" s="4">
        <f>VLOOKUP($B24,[1]COPERGAS!$B:$ZZ,91,0)</f>
        <v>6841.2800000000007</v>
      </c>
      <c r="F24" s="4">
        <f>VLOOKUP($B24,[1]COPERGAS!$B:$ZZ,92,0)</f>
        <v>3344.76</v>
      </c>
      <c r="G24" s="4">
        <f>VLOOKUP($B24,[1]COPERGAS!$B:$ZZ,93,0)</f>
        <v>6503.08</v>
      </c>
      <c r="H24" s="4">
        <f>VLOOKUP($B24,[1]COPERGAS!$B:$ZZ,94,0)</f>
        <v>4384.37</v>
      </c>
      <c r="I24" s="4"/>
      <c r="J24" s="4"/>
      <c r="K24" s="4"/>
      <c r="L24" s="4"/>
      <c r="M24" s="4"/>
      <c r="N24" s="4"/>
      <c r="O24" s="4"/>
    </row>
    <row r="25" spans="2:15" x14ac:dyDescent="0.4">
      <c r="B25" s="10" t="s">
        <v>40</v>
      </c>
      <c r="C25" s="11" t="s">
        <v>20</v>
      </c>
      <c r="D25" s="4">
        <f>VLOOKUP($B25,[1]COPERGAS!$B:$ZZ,90,0)</f>
        <v>418304.45</v>
      </c>
      <c r="E25" s="4">
        <f>VLOOKUP($B25,[1]COPERGAS!$B:$ZZ,91,0)</f>
        <v>303829.31000000006</v>
      </c>
      <c r="F25" s="4">
        <f>VLOOKUP($B25,[1]COPERGAS!$B:$ZZ,92,0)</f>
        <v>440203.12999999989</v>
      </c>
      <c r="G25" s="4">
        <f>VLOOKUP($B25,[1]COPERGAS!$B:$ZZ,93,0)</f>
        <v>476957.7300000001</v>
      </c>
      <c r="H25" s="4">
        <f>VLOOKUP($B25,[1]COPERGAS!$B:$ZZ,94,0)</f>
        <v>342899.70999999996</v>
      </c>
      <c r="I25" s="4"/>
      <c r="J25" s="4"/>
      <c r="K25" s="4"/>
      <c r="L25" s="4"/>
      <c r="M25" s="4"/>
      <c r="N25" s="4"/>
      <c r="O25" s="4"/>
    </row>
    <row r="26" spans="2:15" x14ac:dyDescent="0.4">
      <c r="B26" s="10" t="s">
        <v>41</v>
      </c>
      <c r="C26" s="11" t="s">
        <v>22</v>
      </c>
      <c r="D26" s="4">
        <f>VLOOKUP($B26,[1]COPERGAS!$B:$ZZ,90,0)</f>
        <v>3401.25</v>
      </c>
      <c r="E26" s="4">
        <f>VLOOKUP($B26,[1]COPERGAS!$B:$ZZ,91,0)</f>
        <v>233427.44</v>
      </c>
      <c r="F26" s="4">
        <f>VLOOKUP($B26,[1]COPERGAS!$B:$ZZ,92,0)</f>
        <v>516521.62999999995</v>
      </c>
      <c r="G26" s="4">
        <f>VLOOKUP($B26,[1]COPERGAS!$B:$ZZ,93,0)</f>
        <v>188748.77</v>
      </c>
      <c r="H26" s="4">
        <f>VLOOKUP($B26,[1]COPERGAS!$B:$ZZ,94,0)</f>
        <v>340770.53</v>
      </c>
      <c r="I26" s="4"/>
      <c r="J26" s="4"/>
      <c r="K26" s="4"/>
      <c r="L26" s="4"/>
      <c r="M26" s="4"/>
      <c r="N26" s="4"/>
      <c r="O26" s="4"/>
    </row>
    <row r="27" spans="2:15" x14ac:dyDescent="0.4">
      <c r="B27" s="5" t="s">
        <v>42</v>
      </c>
      <c r="C27" s="6" t="s">
        <v>43</v>
      </c>
      <c r="D27" s="7">
        <f>VLOOKUP($B27,[1]COPERGAS!$B:$ZZ,90,0)</f>
        <v>916958.24000000022</v>
      </c>
      <c r="E27" s="7">
        <f>VLOOKUP($B27,[1]COPERGAS!$B:$ZZ,91,0)</f>
        <v>868432.79</v>
      </c>
      <c r="F27" s="7">
        <f>VLOOKUP($B27,[1]COPERGAS!$B:$ZZ,92,0)</f>
        <v>1131166.19</v>
      </c>
      <c r="G27" s="7">
        <f>VLOOKUP($B27,[1]COPERGAS!$B:$ZZ,93,0)</f>
        <v>1065947.8599999999</v>
      </c>
      <c r="H27" s="7">
        <f>VLOOKUP($B27,[1]COPERGAS!$B:$ZZ,94,0)</f>
        <v>1013563.0800000001</v>
      </c>
      <c r="I27" s="7"/>
      <c r="J27" s="7"/>
      <c r="K27" s="7"/>
      <c r="L27" s="7"/>
      <c r="M27" s="7"/>
      <c r="N27" s="7"/>
      <c r="O27" s="7"/>
    </row>
    <row r="28" spans="2:15" x14ac:dyDescent="0.4">
      <c r="B28" s="8" t="s">
        <v>44</v>
      </c>
      <c r="C28" s="9" t="s">
        <v>30</v>
      </c>
      <c r="D28" s="4">
        <f>VLOOKUP($B28,[1]COPERGAS!$B:$ZZ,90,0)</f>
        <v>687837.91000000015</v>
      </c>
      <c r="E28" s="4">
        <f>VLOOKUP($B28,[1]COPERGAS!$B:$ZZ,91,0)</f>
        <v>667338.47</v>
      </c>
      <c r="F28" s="4">
        <f>VLOOKUP($B28,[1]COPERGAS!$B:$ZZ,92,0)</f>
        <v>746754.82</v>
      </c>
      <c r="G28" s="4">
        <f>VLOOKUP($B28,[1]COPERGAS!$B:$ZZ,93,0)</f>
        <v>730696.77</v>
      </c>
      <c r="H28" s="4">
        <f>VLOOKUP($B28,[1]COPERGAS!$B:$ZZ,94,0)</f>
        <v>729916.48</v>
      </c>
      <c r="I28" s="4"/>
      <c r="J28" s="4"/>
      <c r="K28" s="4"/>
      <c r="L28" s="4"/>
      <c r="M28" s="4"/>
      <c r="N28" s="4"/>
      <c r="O28" s="4"/>
    </row>
    <row r="29" spans="2:15" x14ac:dyDescent="0.4">
      <c r="B29" s="8" t="s">
        <v>45</v>
      </c>
      <c r="C29" s="9" t="s">
        <v>32</v>
      </c>
      <c r="D29" s="4">
        <f>VLOOKUP($B29,[1]COPERGAS!$B:$ZZ,90,0)</f>
        <v>229120.33000000002</v>
      </c>
      <c r="E29" s="4">
        <f>VLOOKUP($B29,[1]COPERGAS!$B:$ZZ,91,0)</f>
        <v>201094.32</v>
      </c>
      <c r="F29" s="4">
        <f>VLOOKUP($B29,[1]COPERGAS!$B:$ZZ,92,0)</f>
        <v>384411.37</v>
      </c>
      <c r="G29" s="4">
        <f>VLOOKUP($B29,[1]COPERGAS!$B:$ZZ,93,0)</f>
        <v>335251.08999999997</v>
      </c>
      <c r="H29" s="4">
        <f>VLOOKUP($B29,[1]COPERGAS!$B:$ZZ,94,0)</f>
        <v>283646.60000000003</v>
      </c>
      <c r="I29" s="4"/>
      <c r="J29" s="4"/>
      <c r="K29" s="4"/>
      <c r="L29" s="4"/>
      <c r="M29" s="4"/>
      <c r="N29" s="4"/>
      <c r="O29" s="4"/>
    </row>
    <row r="30" spans="2:15" x14ac:dyDescent="0.4">
      <c r="B30" s="10" t="s">
        <v>46</v>
      </c>
      <c r="C30" s="11" t="s">
        <v>8</v>
      </c>
      <c r="D30" s="4">
        <f>VLOOKUP($B30,[1]COPERGAS!$B:$ZZ,90,0)</f>
        <v>33161.800000000003</v>
      </c>
      <c r="E30" s="4">
        <f>VLOOKUP($B30,[1]COPERGAS!$B:$ZZ,91,0)</f>
        <v>111179.79000000001</v>
      </c>
      <c r="F30" s="4">
        <f>VLOOKUP($B30,[1]COPERGAS!$B:$ZZ,92,0)</f>
        <v>93074.44</v>
      </c>
      <c r="G30" s="4">
        <f>VLOOKUP($B30,[1]COPERGAS!$B:$ZZ,93,0)</f>
        <v>101890.48000000001</v>
      </c>
      <c r="H30" s="4">
        <f>VLOOKUP($B30,[1]COPERGAS!$B:$ZZ,94,0)</f>
        <v>114200.29000000001</v>
      </c>
      <c r="I30" s="4"/>
      <c r="J30" s="4"/>
      <c r="K30" s="4"/>
      <c r="L30" s="4"/>
      <c r="M30" s="4"/>
      <c r="N30" s="4"/>
      <c r="O30" s="4"/>
    </row>
    <row r="31" spans="2:15" x14ac:dyDescent="0.4">
      <c r="B31" s="10" t="s">
        <v>47</v>
      </c>
      <c r="C31" s="11" t="s">
        <v>10</v>
      </c>
      <c r="D31" s="4">
        <f>VLOOKUP($B31,[1]COPERGAS!$B:$ZZ,90,0)</f>
        <v>27944.23</v>
      </c>
      <c r="E31" s="4">
        <f>VLOOKUP($B31,[1]COPERGAS!$B:$ZZ,91,0)</f>
        <v>27944.34</v>
      </c>
      <c r="F31" s="4">
        <f>VLOOKUP($B31,[1]COPERGAS!$B:$ZZ,92,0)</f>
        <v>27944.43</v>
      </c>
      <c r="G31" s="4">
        <f>VLOOKUP($B31,[1]COPERGAS!$B:$ZZ,93,0)</f>
        <v>27944.34</v>
      </c>
      <c r="H31" s="4">
        <f>VLOOKUP($B31,[1]COPERGAS!$B:$ZZ,94,0)</f>
        <v>27944.6</v>
      </c>
      <c r="I31" s="4"/>
      <c r="J31" s="4"/>
      <c r="K31" s="4"/>
      <c r="L31" s="4"/>
      <c r="M31" s="4"/>
      <c r="N31" s="4"/>
      <c r="O31" s="4"/>
    </row>
    <row r="32" spans="2:15" x14ac:dyDescent="0.4">
      <c r="B32" s="10" t="s">
        <v>48</v>
      </c>
      <c r="C32" s="11" t="s">
        <v>36</v>
      </c>
      <c r="D32" s="4">
        <f>VLOOKUP($B32,[1]COPERGAS!$B:$ZZ,90,0)</f>
        <v>0</v>
      </c>
      <c r="E32" s="4">
        <f>VLOOKUP($B32,[1]COPERGAS!$B:$ZZ,91,0)</f>
        <v>0</v>
      </c>
      <c r="F32" s="4">
        <f>VLOOKUP($B32,[1]COPERGAS!$B:$ZZ,92,0)</f>
        <v>0</v>
      </c>
      <c r="G32" s="4">
        <f>VLOOKUP($B32,[1]COPERGAS!$B:$ZZ,93,0)</f>
        <v>0</v>
      </c>
      <c r="H32" s="4">
        <f>VLOOKUP($B32,[1]COPERGAS!$B:$ZZ,94,0)</f>
        <v>0</v>
      </c>
      <c r="I32" s="4"/>
      <c r="J32" s="4"/>
      <c r="K32" s="4"/>
      <c r="L32" s="4"/>
      <c r="M32" s="4"/>
      <c r="N32" s="4"/>
      <c r="O32" s="4"/>
    </row>
    <row r="33" spans="2:15" x14ac:dyDescent="0.4">
      <c r="B33" s="10" t="s">
        <v>49</v>
      </c>
      <c r="C33" s="11" t="s">
        <v>14</v>
      </c>
      <c r="D33" s="4">
        <f>VLOOKUP($B33,[1]COPERGAS!$B:$ZZ,90,0)</f>
        <v>0</v>
      </c>
      <c r="E33" s="4">
        <f>VLOOKUP($B33,[1]COPERGAS!$B:$ZZ,91,0)</f>
        <v>0</v>
      </c>
      <c r="F33" s="4">
        <f>VLOOKUP($B33,[1]COPERGAS!$B:$ZZ,92,0)</f>
        <v>0</v>
      </c>
      <c r="G33" s="4">
        <f>VLOOKUP($B33,[1]COPERGAS!$B:$ZZ,93,0)</f>
        <v>0</v>
      </c>
      <c r="H33" s="4">
        <f>VLOOKUP($B33,[1]COPERGAS!$B:$ZZ,94,0)</f>
        <v>0</v>
      </c>
      <c r="I33" s="4"/>
      <c r="J33" s="4"/>
      <c r="K33" s="4"/>
      <c r="L33" s="4"/>
      <c r="M33" s="4"/>
      <c r="N33" s="4"/>
      <c r="O33" s="4"/>
    </row>
    <row r="34" spans="2:15" x14ac:dyDescent="0.4">
      <c r="B34" s="10" t="s">
        <v>50</v>
      </c>
      <c r="C34" s="11" t="s">
        <v>16</v>
      </c>
      <c r="D34" s="4">
        <f>VLOOKUP($B34,[1]COPERGAS!$B:$ZZ,90,0)</f>
        <v>927.58</v>
      </c>
      <c r="E34" s="4">
        <f>VLOOKUP($B34,[1]COPERGAS!$B:$ZZ,91,0)</f>
        <v>10633.019999999999</v>
      </c>
      <c r="F34" s="4">
        <f>VLOOKUP($B34,[1]COPERGAS!$B:$ZZ,92,0)</f>
        <v>9368.33</v>
      </c>
      <c r="G34" s="4">
        <f>VLOOKUP($B34,[1]COPERGAS!$B:$ZZ,93,0)</f>
        <v>9186.5500000000011</v>
      </c>
      <c r="H34" s="4">
        <f>VLOOKUP($B34,[1]COPERGAS!$B:$ZZ,94,0)</f>
        <v>17007.2</v>
      </c>
      <c r="I34" s="4"/>
      <c r="J34" s="4"/>
      <c r="K34" s="4"/>
      <c r="L34" s="4"/>
      <c r="M34" s="4"/>
      <c r="N34" s="4"/>
      <c r="O34" s="4"/>
    </row>
    <row r="35" spans="2:15" x14ac:dyDescent="0.4">
      <c r="B35" s="10" t="s">
        <v>51</v>
      </c>
      <c r="C35" s="11" t="s">
        <v>18</v>
      </c>
      <c r="D35" s="4">
        <f>VLOOKUP($B35,[1]COPERGAS!$B:$ZZ,90,0)</f>
        <v>0</v>
      </c>
      <c r="E35" s="4">
        <f>VLOOKUP($B35,[1]COPERGAS!$B:$ZZ,91,0)</f>
        <v>5257.45</v>
      </c>
      <c r="F35" s="4">
        <f>VLOOKUP($B35,[1]COPERGAS!$B:$ZZ,92,0)</f>
        <v>2482.3599999999997</v>
      </c>
      <c r="G35" s="4">
        <f>VLOOKUP($B35,[1]COPERGAS!$B:$ZZ,93,0)</f>
        <v>2228.6800000000003</v>
      </c>
      <c r="H35" s="4">
        <f>VLOOKUP($B35,[1]COPERGAS!$B:$ZZ,94,0)</f>
        <v>1365.74</v>
      </c>
      <c r="I35" s="4"/>
      <c r="J35" s="4"/>
      <c r="K35" s="4"/>
      <c r="L35" s="4"/>
      <c r="M35" s="4"/>
      <c r="N35" s="4"/>
      <c r="O35" s="4"/>
    </row>
    <row r="36" spans="2:15" x14ac:dyDescent="0.4">
      <c r="B36" s="10" t="s">
        <v>52</v>
      </c>
      <c r="C36" s="11" t="s">
        <v>20</v>
      </c>
      <c r="D36" s="4">
        <f>VLOOKUP($B36,[1]COPERGAS!$B:$ZZ,90,0)</f>
        <v>6811.55</v>
      </c>
      <c r="E36" s="4">
        <f>VLOOKUP($B36,[1]COPERGAS!$B:$ZZ,91,0)</f>
        <v>5168.97</v>
      </c>
      <c r="F36" s="4">
        <f>VLOOKUP($B36,[1]COPERGAS!$B:$ZZ,92,0)</f>
        <v>9505.2000000000007</v>
      </c>
      <c r="G36" s="4">
        <f>VLOOKUP($B36,[1]COPERGAS!$B:$ZZ,93,0)</f>
        <v>7076.91</v>
      </c>
      <c r="H36" s="4">
        <f>VLOOKUP($B36,[1]COPERGAS!$B:$ZZ,94,0)</f>
        <v>7076.91</v>
      </c>
      <c r="I36" s="4"/>
      <c r="J36" s="4"/>
      <c r="K36" s="4"/>
      <c r="L36" s="4"/>
      <c r="M36" s="4"/>
      <c r="N36" s="4"/>
      <c r="O36" s="4"/>
    </row>
    <row r="37" spans="2:15" x14ac:dyDescent="0.4">
      <c r="B37" s="10" t="s">
        <v>53</v>
      </c>
      <c r="C37" s="11" t="s">
        <v>54</v>
      </c>
      <c r="D37" s="4">
        <f>VLOOKUP($B37,[1]COPERGAS!$B:$ZZ,90,0)</f>
        <v>0</v>
      </c>
      <c r="E37" s="4">
        <f>VLOOKUP($B37,[1]COPERGAS!$B:$ZZ,91,0)</f>
        <v>455.68</v>
      </c>
      <c r="F37" s="4">
        <f>VLOOKUP($B37,[1]COPERGAS!$B:$ZZ,92,0)</f>
        <v>0</v>
      </c>
      <c r="G37" s="4">
        <f>VLOOKUP($B37,[1]COPERGAS!$B:$ZZ,93,0)</f>
        <v>469</v>
      </c>
      <c r="H37" s="4">
        <f>VLOOKUP($B37,[1]COPERGAS!$B:$ZZ,94,0)</f>
        <v>0</v>
      </c>
      <c r="I37" s="4"/>
      <c r="J37" s="4"/>
      <c r="K37" s="4"/>
      <c r="L37" s="4"/>
      <c r="M37" s="4"/>
      <c r="N37" s="4"/>
      <c r="O37" s="4"/>
    </row>
    <row r="38" spans="2:15" x14ac:dyDescent="0.4">
      <c r="B38" s="10" t="s">
        <v>55</v>
      </c>
      <c r="C38" s="11" t="s">
        <v>56</v>
      </c>
      <c r="D38" s="4">
        <f>VLOOKUP($B38,[1]COPERGAS!$B:$ZZ,90,0)</f>
        <v>160275.17000000001</v>
      </c>
      <c r="E38" s="4">
        <f>VLOOKUP($B38,[1]COPERGAS!$B:$ZZ,91,0)</f>
        <v>40455.07</v>
      </c>
      <c r="F38" s="4">
        <f>VLOOKUP($B38,[1]COPERGAS!$B:$ZZ,92,0)</f>
        <v>242036.61000000002</v>
      </c>
      <c r="G38" s="4">
        <f>VLOOKUP($B38,[1]COPERGAS!$B:$ZZ,93,0)</f>
        <v>186455.13</v>
      </c>
      <c r="H38" s="4">
        <f>VLOOKUP($B38,[1]COPERGAS!$B:$ZZ,94,0)</f>
        <v>116051.86</v>
      </c>
      <c r="I38" s="4"/>
      <c r="J38" s="4"/>
      <c r="K38" s="4"/>
      <c r="L38" s="4"/>
      <c r="M38" s="4"/>
      <c r="N38" s="4"/>
      <c r="O38" s="4"/>
    </row>
    <row r="39" spans="2:15" x14ac:dyDescent="0.4">
      <c r="B39" s="5" t="s">
        <v>57</v>
      </c>
      <c r="C39" s="6" t="s">
        <v>58</v>
      </c>
      <c r="D39" s="7">
        <f>VLOOKUP($B39,[1]COPERGAS!$B:$ZZ,90,0)</f>
        <v>1271366.1400000001</v>
      </c>
      <c r="E39" s="7">
        <f>VLOOKUP($B39,[1]COPERGAS!$B:$ZZ,91,0)</f>
        <v>1450971.3900000001</v>
      </c>
      <c r="F39" s="7">
        <f>VLOOKUP($B39,[1]COPERGAS!$B:$ZZ,92,0)</f>
        <v>1576192.6900000002</v>
      </c>
      <c r="G39" s="7">
        <f>VLOOKUP($B39,[1]COPERGAS!$B:$ZZ,93,0)</f>
        <v>1127230.8400000001</v>
      </c>
      <c r="H39" s="7">
        <f>VLOOKUP($B39,[1]COPERGAS!$B:$ZZ,94,0)</f>
        <v>2415962.61</v>
      </c>
      <c r="I39" s="7"/>
      <c r="J39" s="7"/>
      <c r="K39" s="7"/>
      <c r="L39" s="7"/>
      <c r="M39" s="7"/>
      <c r="N39" s="7"/>
      <c r="O39" s="7"/>
    </row>
    <row r="40" spans="2:15" x14ac:dyDescent="0.4">
      <c r="B40" s="8" t="s">
        <v>59</v>
      </c>
      <c r="C40" s="9" t="s">
        <v>58</v>
      </c>
      <c r="D40" s="4">
        <f>VLOOKUP($B40,[1]COPERGAS!$B:$ZZ,90,0)</f>
        <v>1271366.1400000001</v>
      </c>
      <c r="E40" s="4">
        <f>VLOOKUP($B40,[1]COPERGAS!$B:$ZZ,91,0)</f>
        <v>1450971.3900000001</v>
      </c>
      <c r="F40" s="4">
        <f>VLOOKUP($B40,[1]COPERGAS!$B:$ZZ,92,0)</f>
        <v>1576192.6900000002</v>
      </c>
      <c r="G40" s="4">
        <f>VLOOKUP($B40,[1]COPERGAS!$B:$ZZ,93,0)</f>
        <v>1127230.8400000001</v>
      </c>
      <c r="H40" s="4">
        <f>VLOOKUP($B40,[1]COPERGAS!$B:$ZZ,94,0)</f>
        <v>2415962.61</v>
      </c>
      <c r="I40" s="4"/>
      <c r="J40" s="4"/>
      <c r="K40" s="4"/>
      <c r="L40" s="4"/>
      <c r="M40" s="4"/>
      <c r="N40" s="4"/>
      <c r="O40" s="4"/>
    </row>
    <row r="41" spans="2:15" x14ac:dyDescent="0.4">
      <c r="B41" s="10" t="s">
        <v>60</v>
      </c>
      <c r="C41" s="11" t="s">
        <v>61</v>
      </c>
      <c r="D41" s="4">
        <f>VLOOKUP($B41,[1]COPERGAS!$B:$ZZ,90,0)</f>
        <v>529033.29</v>
      </c>
      <c r="E41" s="4">
        <f>VLOOKUP($B41,[1]COPERGAS!$B:$ZZ,91,0)</f>
        <v>810195.99</v>
      </c>
      <c r="F41" s="4">
        <f>VLOOKUP($B41,[1]COPERGAS!$B:$ZZ,92,0)</f>
        <v>654506.43000000005</v>
      </c>
      <c r="G41" s="4">
        <f>VLOOKUP($B41,[1]COPERGAS!$B:$ZZ,93,0)</f>
        <v>428236.88</v>
      </c>
      <c r="H41" s="4">
        <f>VLOOKUP($B41,[1]COPERGAS!$B:$ZZ,94,0)</f>
        <v>1573719.75</v>
      </c>
      <c r="I41" s="4"/>
      <c r="J41" s="4"/>
      <c r="K41" s="4"/>
      <c r="L41" s="4"/>
      <c r="M41" s="4"/>
      <c r="N41" s="4"/>
      <c r="O41" s="4"/>
    </row>
    <row r="42" spans="2:15" x14ac:dyDescent="0.4">
      <c r="B42" s="10" t="s">
        <v>62</v>
      </c>
      <c r="C42" s="11" t="s">
        <v>63</v>
      </c>
      <c r="D42" s="4">
        <f>VLOOKUP($B42,[1]COPERGAS!$B:$ZZ,90,0)</f>
        <v>481.46999999999997</v>
      </c>
      <c r="E42" s="4">
        <f>VLOOKUP($B42,[1]COPERGAS!$B:$ZZ,91,0)</f>
        <v>0</v>
      </c>
      <c r="F42" s="4">
        <f>VLOOKUP($B42,[1]COPERGAS!$B:$ZZ,92,0)</f>
        <v>56.68</v>
      </c>
      <c r="G42" s="4">
        <f>VLOOKUP($B42,[1]COPERGAS!$B:$ZZ,93,0)</f>
        <v>-0.15</v>
      </c>
      <c r="H42" s="4">
        <f>VLOOKUP($B42,[1]COPERGAS!$B:$ZZ,94,0)</f>
        <v>98.2</v>
      </c>
      <c r="I42" s="4"/>
      <c r="J42" s="4"/>
      <c r="K42" s="4"/>
      <c r="L42" s="4"/>
      <c r="M42" s="4"/>
      <c r="N42" s="4"/>
      <c r="O42" s="4"/>
    </row>
    <row r="43" spans="2:15" x14ac:dyDescent="0.4">
      <c r="B43" s="10" t="s">
        <v>64</v>
      </c>
      <c r="C43" s="11" t="s">
        <v>65</v>
      </c>
      <c r="D43" s="4">
        <f>VLOOKUP($B43,[1]COPERGAS!$B:$ZZ,90,0)</f>
        <v>38393.22</v>
      </c>
      <c r="E43" s="4">
        <f>VLOOKUP($B43,[1]COPERGAS!$B:$ZZ,91,0)</f>
        <v>18976.169999999998</v>
      </c>
      <c r="F43" s="4">
        <f>VLOOKUP($B43,[1]COPERGAS!$B:$ZZ,92,0)</f>
        <v>14881.74</v>
      </c>
      <c r="G43" s="4">
        <f>VLOOKUP($B43,[1]COPERGAS!$B:$ZZ,93,0)</f>
        <v>14881.74</v>
      </c>
      <c r="H43" s="4">
        <f>VLOOKUP($B43,[1]COPERGAS!$B:$ZZ,94,0)</f>
        <v>153.34</v>
      </c>
      <c r="I43" s="4"/>
      <c r="J43" s="4"/>
      <c r="K43" s="4"/>
      <c r="L43" s="4"/>
      <c r="M43" s="4"/>
      <c r="N43" s="4"/>
      <c r="O43" s="4"/>
    </row>
    <row r="44" spans="2:15" x14ac:dyDescent="0.4">
      <c r="B44" s="10" t="s">
        <v>66</v>
      </c>
      <c r="C44" s="11" t="s">
        <v>67</v>
      </c>
      <c r="D44" s="4">
        <f>VLOOKUP($B44,[1]COPERGAS!$B:$ZZ,90,0)</f>
        <v>703458.16</v>
      </c>
      <c r="E44" s="4">
        <f>VLOOKUP($B44,[1]COPERGAS!$B:$ZZ,91,0)</f>
        <v>621799.2300000001</v>
      </c>
      <c r="F44" s="4">
        <f>VLOOKUP($B44,[1]COPERGAS!$B:$ZZ,92,0)</f>
        <v>906747.84000000008</v>
      </c>
      <c r="G44" s="4">
        <f>VLOOKUP($B44,[1]COPERGAS!$B:$ZZ,93,0)</f>
        <v>684112.37000000011</v>
      </c>
      <c r="H44" s="4">
        <f>VLOOKUP($B44,[1]COPERGAS!$B:$ZZ,94,0)</f>
        <v>841991.32</v>
      </c>
      <c r="I44" s="4"/>
      <c r="J44" s="4"/>
      <c r="K44" s="4"/>
      <c r="L44" s="4"/>
      <c r="M44" s="4"/>
      <c r="N44" s="4"/>
      <c r="O44" s="4"/>
    </row>
    <row r="45" spans="2:15" x14ac:dyDescent="0.4">
      <c r="B45" s="5"/>
      <c r="C45" s="6" t="s">
        <v>0</v>
      </c>
      <c r="D45" s="7">
        <f>D39+D27+D16+D3</f>
        <v>7347665.3499999996</v>
      </c>
      <c r="E45" s="7">
        <f>E39+E27+E16+E3</f>
        <v>8075652.7300000004</v>
      </c>
      <c r="F45" s="7">
        <f>F39+F27+F16+F3</f>
        <v>8875253.4399999995</v>
      </c>
      <c r="G45" s="7">
        <f>G39+G27+G16+G3</f>
        <v>7940510.8600000003</v>
      </c>
      <c r="H45" s="7">
        <f>H39+H27+H16+H3</f>
        <v>9828592.3900000006</v>
      </c>
      <c r="I45" s="7"/>
      <c r="J45" s="7"/>
      <c r="K45" s="7"/>
      <c r="L45" s="7"/>
      <c r="M45" s="7"/>
      <c r="N45" s="7"/>
      <c r="O45" s="7"/>
    </row>
  </sheetData>
  <autoFilter ref="G2:G45" xr:uid="{00000000-0001-0000-0000-000000000000}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 Maria Gomes</cp:lastModifiedBy>
  <cp:lastPrinted>2019-09-13T13:48:45Z</cp:lastPrinted>
  <dcterms:created xsi:type="dcterms:W3CDTF">2015-03-04T13:39:55Z</dcterms:created>
  <dcterms:modified xsi:type="dcterms:W3CDTF">2026-06-16T12:21:28Z</dcterms:modified>
</cp:coreProperties>
</file>