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ERO\PE\Relatórios\Informes mensais\LAI\"/>
    </mc:Choice>
  </mc:AlternateContent>
  <xr:revisionPtr revIDLastSave="0" documentId="13_ncr:1_{B8BC7C68-5FBE-4347-BD23-7BB73394B3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externalReferences>
    <externalReference r:id="rId2"/>
  </externalReferences>
  <definedNames>
    <definedName name="_xlnm._FilterDatabase" localSheetId="0" hidden="1">Plan1!$G$2:$G$45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45" i="1" s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5" i="1" s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15" i="1"/>
  <c r="D32" i="1"/>
  <c r="D8" i="1"/>
  <c r="D9" i="1"/>
  <c r="D31" i="1"/>
  <c r="D26" i="1"/>
  <c r="D24" i="1"/>
  <c r="D22" i="1"/>
  <c r="D42" i="1"/>
  <c r="D21" i="1"/>
  <c r="D35" i="1"/>
  <c r="D14" i="1"/>
  <c r="D37" i="1"/>
  <c r="D19" i="1"/>
  <c r="D25" i="1"/>
  <c r="D23" i="1"/>
  <c r="D41" i="1"/>
  <c r="D12" i="1"/>
  <c r="D33" i="1"/>
  <c r="D38" i="1"/>
  <c r="D10" i="1"/>
  <c r="D6" i="1"/>
  <c r="D13" i="1"/>
  <c r="D7" i="1"/>
  <c r="D11" i="1"/>
  <c r="D36" i="1"/>
  <c r="D44" i="1"/>
  <c r="D43" i="1"/>
  <c r="D20" i="1"/>
  <c r="D34" i="1"/>
  <c r="D30" i="1"/>
  <c r="E45" i="1" l="1"/>
  <c r="D28" i="1"/>
  <c r="D17" i="1"/>
  <c r="D40" i="1"/>
  <c r="D4" i="1"/>
  <c r="D29" i="1"/>
  <c r="D5" i="1"/>
  <c r="D18" i="1"/>
  <c r="D27" i="1" l="1"/>
  <c r="D39" i="1"/>
  <c r="D3" i="1"/>
  <c r="D16" i="1"/>
  <c r="D45" i="1" l="1"/>
</calcChain>
</file>

<file path=xl/sharedStrings.xml><?xml version="1.0" encoding="utf-8"?>
<sst xmlns="http://schemas.openxmlformats.org/spreadsheetml/2006/main" count="85" uniqueCount="68">
  <si>
    <t>TOTAL</t>
  </si>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</sst>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666666"/>
      <name val="Aptos"/>
      <family val="2"/>
    </font>
    <font>
      <b/>
      <sz val="12"/>
      <color theme="0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43" fontId="4" fillId="2" borderId="1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3" fontId="5" fillId="3" borderId="1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indent="3"/>
    </xf>
    <xf numFmtId="0" fontId="6" fillId="4" borderId="1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ADAF_ADTC/Relat&#243;rios/2026/Custeio2026.xlsx" TargetMode="External"/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/ADAF_ADTC/Relat&#243;rios/2026/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B2"/>
          <cell r="C2"/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B3"/>
          <cell r="C3"/>
          <cell r="D3"/>
          <cell r="E3" t="str">
            <v>CENTRO DE CUSTO</v>
          </cell>
          <cell r="F3" t="str">
            <v>COPERGAS</v>
          </cell>
          <cell r="CJ3"/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B4"/>
          <cell r="C4"/>
          <cell r="D4"/>
          <cell r="E4"/>
          <cell r="F4"/>
          <cell r="CJ4"/>
          <cell r="DQ4" t="str">
            <v>6.1.4</v>
          </cell>
          <cell r="DR4" t="str">
            <v>Material</v>
          </cell>
          <cell r="DS4">
            <v>1886980.8931100001</v>
          </cell>
          <cell r="DT4"/>
          <cell r="DU4" t="str">
            <v>TOTAL</v>
          </cell>
          <cell r="DV4">
            <v>116047424.47555029</v>
          </cell>
        </row>
        <row r="5">
          <cell r="B5"/>
          <cell r="C5"/>
          <cell r="D5"/>
          <cell r="E5"/>
          <cell r="F5"/>
          <cell r="CJ5"/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REAL</v>
          </cell>
          <cell r="CQ5" t="str">
            <v>ORÇADO</v>
          </cell>
          <cell r="CR5" t="str">
            <v>ORÇADO</v>
          </cell>
          <cell r="CS5" t="str">
            <v>ORÇADO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Q5"/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M6"/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I6"/>
          <cell r="CJ6" t="str">
            <v>Conta Contábil e Auxiliar</v>
          </cell>
          <cell r="CK6" t="str">
            <v>2026o</v>
          </cell>
          <cell r="CL6"/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CY6"/>
          <cell r="CZ6"/>
          <cell r="DA6"/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N6"/>
          <cell r="DO6" t="str">
            <v>Ciclo 26/27</v>
          </cell>
          <cell r="DP6"/>
          <cell r="DQ6" t="str">
            <v>DE PARA ARPE (REGULATÓRIO)</v>
          </cell>
          <cell r="DR6"/>
          <cell r="DS6"/>
          <cell r="DT6"/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  <cell r="EG6"/>
          <cell r="EH6"/>
          <cell r="EI6"/>
          <cell r="EJ6"/>
          <cell r="EK6"/>
          <cell r="EL6"/>
          <cell r="EM6"/>
          <cell r="EN6"/>
          <cell r="EO6"/>
          <cell r="EP6"/>
          <cell r="EQ6"/>
          <cell r="ER6"/>
          <cell r="ES6"/>
          <cell r="ET6"/>
          <cell r="EU6"/>
          <cell r="EV6"/>
          <cell r="EW6"/>
          <cell r="EX6"/>
          <cell r="EY6"/>
          <cell r="EZ6"/>
          <cell r="FA6"/>
          <cell r="FB6"/>
          <cell r="FC6"/>
          <cell r="FD6"/>
        </row>
        <row r="7">
          <cell r="B7" t="str">
            <v>4.1.3</v>
          </cell>
          <cell r="C7"/>
          <cell r="D7"/>
          <cell r="E7" t="str">
            <v>Custos Fixos Operacionais</v>
          </cell>
          <cell r="F7"/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M7"/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H7"/>
          <cell r="CI7"/>
          <cell r="CJ7"/>
          <cell r="CK7">
            <v>30526928.74582829</v>
          </cell>
          <cell r="CL7"/>
          <cell r="CM7">
            <v>2065234.65</v>
          </cell>
          <cell r="CN7">
            <v>2344931.9299999997</v>
          </cell>
          <cell r="CO7">
            <v>2344415.2300000004</v>
          </cell>
          <cell r="CP7">
            <v>2241969.9500000002</v>
          </cell>
          <cell r="CQ7">
            <v>2444841.6688504163</v>
          </cell>
          <cell r="CR7">
            <v>3203558.9032271639</v>
          </cell>
          <cell r="CS7">
            <v>2370041.4400609233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Y7"/>
          <cell r="CZ7" t="str">
            <v>Custos Fixos Operacionais</v>
          </cell>
          <cell r="DA7"/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N7"/>
          <cell r="DO7">
            <v>32871892.256808996</v>
          </cell>
          <cell r="DP7"/>
          <cell r="DQ7"/>
          <cell r="DR7"/>
          <cell r="DS7"/>
          <cell r="DT7"/>
          <cell r="DU7"/>
          <cell r="DV7"/>
          <cell r="DW7"/>
          <cell r="DX7"/>
          <cell r="DY7"/>
          <cell r="DZ7"/>
          <cell r="EA7"/>
          <cell r="EB7"/>
          <cell r="EC7"/>
          <cell r="ED7"/>
          <cell r="EE7"/>
          <cell r="EF7"/>
          <cell r="EG7"/>
          <cell r="EH7"/>
          <cell r="EI7"/>
          <cell r="EJ7"/>
          <cell r="EK7"/>
          <cell r="EL7"/>
          <cell r="EM7"/>
          <cell r="EN7"/>
          <cell r="EO7"/>
          <cell r="EP7"/>
          <cell r="EQ7"/>
          <cell r="ER7"/>
          <cell r="ES7"/>
          <cell r="ET7"/>
          <cell r="EU7"/>
          <cell r="EV7"/>
          <cell r="EW7"/>
          <cell r="EX7"/>
          <cell r="EY7"/>
          <cell r="EZ7"/>
          <cell r="FA7"/>
          <cell r="FB7"/>
          <cell r="FC7"/>
          <cell r="FD7"/>
        </row>
        <row r="8">
          <cell r="B8" t="str">
            <v>4.1.3.1</v>
          </cell>
          <cell r="C8"/>
          <cell r="D8" t="str">
            <v>4.1.3.1</v>
          </cell>
          <cell r="E8" t="str">
            <v>Custo com Pessoal</v>
          </cell>
          <cell r="F8"/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J8"/>
          <cell r="CK8">
            <v>16234349.1717744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1278548.6399999999</v>
          </cell>
          <cell r="CQ8">
            <v>1360520.4051952471</v>
          </cell>
          <cell r="CR8">
            <v>1360520.4051952471</v>
          </cell>
          <cell r="CS8">
            <v>1376056.6208167425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A8"/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C9"/>
          <cell r="D9"/>
          <cell r="E9" t="str">
            <v>Salário e Encargos</v>
          </cell>
          <cell r="F9"/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M9"/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J9"/>
          <cell r="CK9">
            <v>12269493.832604459</v>
          </cell>
          <cell r="CL9"/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965836.79999999993</v>
          </cell>
          <cell r="CQ9">
            <v>1032795.7997806788</v>
          </cell>
          <cell r="CR9">
            <v>1032795.7997806788</v>
          </cell>
          <cell r="CS9">
            <v>1048060.5656732882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A9"/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  <cell r="DQ9"/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F10"/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6069961.0615513064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492563.49</v>
          </cell>
          <cell r="CQ10">
            <v>501856.08825299639</v>
          </cell>
          <cell r="CR10">
            <v>501856.08825299639</v>
          </cell>
          <cell r="CS10">
            <v>509291.9140775546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Z10" t="str">
            <v>Salários e Ordenados</v>
          </cell>
          <cell r="DA10"/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492563.49</v>
          </cell>
          <cell r="DY10">
            <v>501856.08825299639</v>
          </cell>
          <cell r="DZ10">
            <v>501856.08825299639</v>
          </cell>
          <cell r="EA10">
            <v>509291.9140775546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F11"/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 t="str">
            <v>Honorários da Diretoria</v>
          </cell>
          <cell r="DA11"/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F12"/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441853.06235548854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38222.36</v>
          </cell>
          <cell r="CQ12">
            <v>35757.819281166652</v>
          </cell>
          <cell r="CR12">
            <v>35757.819281166652</v>
          </cell>
          <cell r="CS12">
            <v>36472.975666790007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Z12" t="str">
            <v>Horas Extras</v>
          </cell>
          <cell r="DA12"/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38222.36</v>
          </cell>
          <cell r="DY12">
            <v>35757.819281166652</v>
          </cell>
          <cell r="DZ12">
            <v>35757.819281166652</v>
          </cell>
          <cell r="EA12">
            <v>36472.975666790007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F13"/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Z13" t="str">
            <v>Gratificações</v>
          </cell>
          <cell r="DA13"/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F14"/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14975.202046889121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1107.1500000000001</v>
          </cell>
          <cell r="CQ14">
            <v>1223.9684599999996</v>
          </cell>
          <cell r="CR14">
            <v>1223.9684599999996</v>
          </cell>
          <cell r="CS14">
            <v>1248.4478292000003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Z14" t="str">
            <v>Adicional Noturno</v>
          </cell>
          <cell r="DA14"/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1107.1500000000001</v>
          </cell>
          <cell r="DY14">
            <v>1223.9684599999996</v>
          </cell>
          <cell r="DZ14">
            <v>1223.9684599999996</v>
          </cell>
          <cell r="EA14">
            <v>1248.4478292000003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F15"/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100875.80878850885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8203.1</v>
          </cell>
          <cell r="CQ15">
            <v>8231.3298729999988</v>
          </cell>
          <cell r="CR15">
            <v>8231.3298729999988</v>
          </cell>
          <cell r="CS15">
            <v>8395.9564704600034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Z15" t="str">
            <v>Descanso Semanal Remunerado</v>
          </cell>
          <cell r="DA15"/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8203.1</v>
          </cell>
          <cell r="DY15">
            <v>8231.3298729999988</v>
          </cell>
          <cell r="DZ15">
            <v>8231.3298729999988</v>
          </cell>
          <cell r="EA15">
            <v>8395.9564704600034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F16"/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61450.292422367485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4434.0600000000004</v>
          </cell>
          <cell r="CQ16">
            <v>5162.938478146626</v>
          </cell>
          <cell r="CR16">
            <v>5162.938478146626</v>
          </cell>
          <cell r="CS16">
            <v>5266.1972477095578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Z16" t="str">
            <v>Adicional de sobre Aviso</v>
          </cell>
          <cell r="DA16"/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4434.0600000000004</v>
          </cell>
          <cell r="DY16">
            <v>5162.938478146626</v>
          </cell>
          <cell r="DZ16">
            <v>5162.938478146626</v>
          </cell>
          <cell r="EA16">
            <v>5266.1972477095578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F17"/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1252308.0776795705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103197.04999999999</v>
          </cell>
          <cell r="CQ17">
            <v>101808.45833987024</v>
          </cell>
          <cell r="CR17">
            <v>101808.45833987024</v>
          </cell>
          <cell r="CS17">
            <v>103844.62750666766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Z17" t="str">
            <v>Periculosidade</v>
          </cell>
          <cell r="DA17"/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103197.04999999999</v>
          </cell>
          <cell r="DY17">
            <v>101808.45833987024</v>
          </cell>
          <cell r="DZ17">
            <v>101808.45833987024</v>
          </cell>
          <cell r="EA17">
            <v>103844.62750666766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F18"/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41418.539999999994</v>
          </cell>
          <cell r="CM18">
            <v>3400</v>
          </cell>
          <cell r="CN18">
            <v>3400</v>
          </cell>
          <cell r="CO18">
            <v>3400</v>
          </cell>
          <cell r="CP18">
            <v>3400</v>
          </cell>
          <cell r="CQ18">
            <v>3475</v>
          </cell>
          <cell r="CR18">
            <v>3475</v>
          </cell>
          <cell r="CS18">
            <v>3478.09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Z18" t="str">
            <v>Bolsa Estágio</v>
          </cell>
          <cell r="DA18"/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3400</v>
          </cell>
          <cell r="DY18">
            <v>3475</v>
          </cell>
          <cell r="DZ18">
            <v>3475</v>
          </cell>
          <cell r="EA18">
            <v>3478.09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F19"/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145721.61957037813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17724.894916008812</v>
          </cell>
          <cell r="CR19">
            <v>17724.894916008812</v>
          </cell>
          <cell r="CS19">
            <v>18007.68008007716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Z19" t="str">
            <v>Férias previsão legal - 1/12 + abono</v>
          </cell>
          <cell r="DA19"/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17724.894916008812</v>
          </cell>
          <cell r="DZ19">
            <v>17724.894916008812</v>
          </cell>
          <cell r="EA19">
            <v>18007.68008007716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F20"/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194295.49276050413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23633.193221345075</v>
          </cell>
          <cell r="CR20">
            <v>23633.193221345075</v>
          </cell>
          <cell r="CS20">
            <v>24010.240106769543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Z20" t="str">
            <v>Gratificação de Férias (1/3)</v>
          </cell>
          <cell r="DA20"/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23633.193221345075</v>
          </cell>
          <cell r="DZ20">
            <v>23633.193221345075</v>
          </cell>
          <cell r="EA20">
            <v>24010.240106769543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F21"/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255402.18276050413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14969.95</v>
          </cell>
          <cell r="CQ21">
            <v>23633.193221345075</v>
          </cell>
          <cell r="CR21">
            <v>23633.193221345075</v>
          </cell>
          <cell r="CS21">
            <v>24010.240106769543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Z21" t="str">
            <v>Férias acordo coletivo</v>
          </cell>
          <cell r="DA21"/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14969.95</v>
          </cell>
          <cell r="DY21">
            <v>23633.193221345075</v>
          </cell>
          <cell r="DZ21">
            <v>23633.193221345075</v>
          </cell>
          <cell r="EA21">
            <v>24010.240106769543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F22"/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633816.72208656557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45891.19</v>
          </cell>
          <cell r="CQ22">
            <v>56761.515260820692</v>
          </cell>
          <cell r="CR22">
            <v>56761.515260820692</v>
          </cell>
          <cell r="CS22">
            <v>56761.515260820692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Z22" t="str">
            <v>Décimo Terceiro Salário</v>
          </cell>
          <cell r="DA22"/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45891.19</v>
          </cell>
          <cell r="DY22">
            <v>56761.515260820692</v>
          </cell>
          <cell r="DZ22">
            <v>56761.515260820692</v>
          </cell>
          <cell r="EA22">
            <v>56761.515260820692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F23"/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1976485.1579636431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164286</v>
          </cell>
          <cell r="CQ23">
            <v>161032.06600715712</v>
          </cell>
          <cell r="CR23">
            <v>161032.06600715712</v>
          </cell>
          <cell r="CS23">
            <v>163613.21705358432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Z23" t="str">
            <v>INSS</v>
          </cell>
          <cell r="DA23"/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164286</v>
          </cell>
          <cell r="DY23">
            <v>161032.06600715712</v>
          </cell>
          <cell r="DZ23">
            <v>161032.06600715712</v>
          </cell>
          <cell r="EA23">
            <v>163613.21705358432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F24"/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589994.46969063976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49040.480000000003</v>
          </cell>
          <cell r="CQ24">
            <v>48069.273434972281</v>
          </cell>
          <cell r="CR24">
            <v>48069.273434972281</v>
          </cell>
          <cell r="CS24">
            <v>48839.766284652032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Z24" t="str">
            <v>FGTS</v>
          </cell>
          <cell r="DA24"/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49040.480000000003</v>
          </cell>
          <cell r="DY24">
            <v>48069.273434972281</v>
          </cell>
          <cell r="DZ24">
            <v>48069.273434972281</v>
          </cell>
          <cell r="EA24">
            <v>48839.766284652032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F25"/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62154.138262521003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5947.23</v>
          </cell>
          <cell r="CQ25">
            <v>5671.9663731228193</v>
          </cell>
          <cell r="CR25">
            <v>5671.9663731228193</v>
          </cell>
          <cell r="CS25">
            <v>5762.457625624691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Z25" t="str">
            <v>FGTS sobre Férias</v>
          </cell>
          <cell r="DA25"/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5947.23</v>
          </cell>
          <cell r="DY25">
            <v>5671.9663731228193</v>
          </cell>
          <cell r="DZ25">
            <v>5671.9663731228193</v>
          </cell>
          <cell r="EA25">
            <v>5762.457625624691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F26"/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208215.48617944535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18604.55</v>
          </cell>
          <cell r="CQ26">
            <v>19001.087349961443</v>
          </cell>
          <cell r="CR26">
            <v>19001.087349961443</v>
          </cell>
          <cell r="CS26">
            <v>19304.233045842717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Z26" t="str">
            <v>INSS sobre Férias</v>
          </cell>
          <cell r="DA26"/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18604.55</v>
          </cell>
          <cell r="DY26">
            <v>19001.087349961443</v>
          </cell>
          <cell r="DZ26">
            <v>19001.087349961443</v>
          </cell>
          <cell r="EA26">
            <v>19304.233045842717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F27"/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50705.079766925235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3671.26</v>
          </cell>
          <cell r="CQ27">
            <v>4540.9212208656554</v>
          </cell>
          <cell r="CR27">
            <v>4540.9212208656554</v>
          </cell>
          <cell r="CS27">
            <v>4540.9212208656554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Z27" t="str">
            <v>FGTS sobre13° Salário</v>
          </cell>
          <cell r="DA27"/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3671.26</v>
          </cell>
          <cell r="DY27">
            <v>4540.9212208656554</v>
          </cell>
          <cell r="DZ27">
            <v>4540.9212208656554</v>
          </cell>
          <cell r="EA27">
            <v>4540.9212208656554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F28"/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169861.43871919956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12298.93</v>
          </cell>
          <cell r="CQ28">
            <v>15212.086089899947</v>
          </cell>
          <cell r="CR28">
            <v>15212.086089899947</v>
          </cell>
          <cell r="CS28">
            <v>15212.086089899947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Z28" t="str">
            <v>INSS sobre13° Salário</v>
          </cell>
          <cell r="DA28"/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12298.93</v>
          </cell>
          <cell r="DY28">
            <v>15212.086089899947</v>
          </cell>
          <cell r="DZ28">
            <v>15212.086089899947</v>
          </cell>
          <cell r="EA28">
            <v>15212.086089899947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 t="str">
            <v>Rescisão Contrato de Trabalho</v>
          </cell>
          <cell r="DA29"/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F30"/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Z30" t="str">
            <v>Indenizações Trabalhistas</v>
          </cell>
          <cell r="DA30"/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F31"/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Z31" t="str">
            <v>Programa de Participação nos Resultados</v>
          </cell>
          <cell r="DA31"/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F32"/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Z32" t="str">
            <v xml:space="preserve">Programa de Participação nos Resultados da diretoria </v>
          </cell>
          <cell r="DA32"/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C33"/>
          <cell r="D33"/>
          <cell r="E33" t="str">
            <v>Custo com Benefícios</v>
          </cell>
          <cell r="F33"/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M33"/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J33"/>
          <cell r="CK33">
            <v>3844919.3228345392</v>
          </cell>
          <cell r="CL33"/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311609.34000000003</v>
          </cell>
          <cell r="CQ33">
            <v>313128.33212264284</v>
          </cell>
          <cell r="CR33">
            <v>313128.33212264284</v>
          </cell>
          <cell r="CS33">
            <v>313399.78185152897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A33"/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  <cell r="DQ33"/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F34"/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46444.319757461839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3810.3500000000004</v>
          </cell>
          <cell r="CQ34">
            <v>3815.8192218000086</v>
          </cell>
          <cell r="CR34">
            <v>3815.8192218000086</v>
          </cell>
          <cell r="CS34">
            <v>3853.8100649718845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Z34" t="str">
            <v>Seguro de Vida em Grupo</v>
          </cell>
          <cell r="DA34"/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3810.3500000000004</v>
          </cell>
          <cell r="DY34">
            <v>3815.8192218000086</v>
          </cell>
          <cell r="DZ34">
            <v>3815.8192218000086</v>
          </cell>
          <cell r="EA34">
            <v>3853.8100649718845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F35"/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1902121.8488462467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159732.79999999999</v>
          </cell>
          <cell r="CQ35">
            <v>160837.80735578079</v>
          </cell>
          <cell r="CR35">
            <v>160837.80735578079</v>
          </cell>
          <cell r="CS35">
            <v>160837.80735578079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Z35" t="str">
            <v>Assistência Médica e Social</v>
          </cell>
          <cell r="DA35"/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159732.79999999999</v>
          </cell>
          <cell r="DY35">
            <v>160837.80735578079</v>
          </cell>
          <cell r="DZ35">
            <v>160837.80735578079</v>
          </cell>
          <cell r="EA35">
            <v>160837.80735578079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F36"/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32785.738729095821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1100</v>
          </cell>
          <cell r="CQ36">
            <v>3199.7735911369778</v>
          </cell>
          <cell r="CR36">
            <v>3199.7735911369778</v>
          </cell>
          <cell r="CS36">
            <v>3199.7735911369778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Z36" t="str">
            <v>Transporte</v>
          </cell>
          <cell r="DA36"/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1100</v>
          </cell>
          <cell r="DY36">
            <v>3199.7735911369778</v>
          </cell>
          <cell r="DZ36">
            <v>3199.7735911369778</v>
          </cell>
          <cell r="EA36">
            <v>3199.7735911369778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F37"/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1148837.6786058433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92934.56</v>
          </cell>
          <cell r="CQ37">
            <v>94650.294032921811</v>
          </cell>
          <cell r="CR37">
            <v>94650.294032921811</v>
          </cell>
          <cell r="CS37">
            <v>94650.294032921811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Z37" t="str">
            <v>Vale Refeição / Alimentação</v>
          </cell>
          <cell r="DA37"/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92934.56</v>
          </cell>
          <cell r="DY37">
            <v>94650.294032921811</v>
          </cell>
          <cell r="DZ37">
            <v>94650.294032921811</v>
          </cell>
          <cell r="EA37">
            <v>94650.294032921811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F38"/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5975.267608533336</v>
          </cell>
          <cell r="CM38">
            <v>560</v>
          </cell>
          <cell r="CN38">
            <v>475.84</v>
          </cell>
          <cell r="CO38">
            <v>465.2</v>
          </cell>
          <cell r="CP38">
            <v>534.24</v>
          </cell>
          <cell r="CQ38">
            <v>487.68133333333355</v>
          </cell>
          <cell r="CR38">
            <v>487.68133333333355</v>
          </cell>
          <cell r="CS38">
            <v>487.68133333333355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Z38" t="str">
            <v>Assistência Odontológica</v>
          </cell>
          <cell r="DA38"/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534.24</v>
          </cell>
          <cell r="DY38">
            <v>487.68133333333355</v>
          </cell>
          <cell r="DZ38">
            <v>487.68133333333355</v>
          </cell>
          <cell r="EA38">
            <v>487.68133333333355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F39"/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282737.82248214149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26851.599999999999</v>
          </cell>
          <cell r="CQ39">
            <v>22912.856674644434</v>
          </cell>
          <cell r="CR39">
            <v>22912.856674644434</v>
          </cell>
          <cell r="CS39">
            <v>22912.856674644434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Z39" t="str">
            <v>Auxílio Creche/escola</v>
          </cell>
          <cell r="DA39"/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26851.599999999999</v>
          </cell>
          <cell r="DY39">
            <v>22912.856674644434</v>
          </cell>
          <cell r="DZ39">
            <v>22912.856674644434</v>
          </cell>
          <cell r="EA39">
            <v>22912.856674644434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Z40" t="str">
            <v>Auxílio Especial</v>
          </cell>
          <cell r="DA40"/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F41"/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Z41" t="str">
            <v>Cesta de Natal</v>
          </cell>
          <cell r="DA41"/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F42"/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Z42" t="str">
            <v>Reembolso Depend. Necessidades Especiais</v>
          </cell>
          <cell r="DA42"/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F43"/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36215.236882445366</v>
          </cell>
          <cell r="CM43">
            <v>2388.44</v>
          </cell>
          <cell r="CN43">
            <v>2876.76</v>
          </cell>
          <cell r="CO43">
            <v>3087.55</v>
          </cell>
          <cell r="CP43">
            <v>2900.13</v>
          </cell>
          <cell r="CQ43">
            <v>3072.8195482846727</v>
          </cell>
          <cell r="CR43">
            <v>3072.8195482846727</v>
          </cell>
          <cell r="CS43">
            <v>3072.8195482846727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Z43" t="str">
            <v>Programa Bem-Estar</v>
          </cell>
          <cell r="DA43"/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2900.13</v>
          </cell>
          <cell r="DY43">
            <v>3072.8195482846727</v>
          </cell>
          <cell r="DZ43">
            <v>3072.8195482846727</v>
          </cell>
          <cell r="EA43">
            <v>3072.8195482846727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F44"/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286462.28611516685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23636.15</v>
          </cell>
          <cell r="CQ44">
            <v>23448.726830790132</v>
          </cell>
          <cell r="CR44">
            <v>23448.726830790132</v>
          </cell>
          <cell r="CS44">
            <v>23682.185716504428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Z44" t="str">
            <v>Previdência Privada</v>
          </cell>
          <cell r="DA44"/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23636.15</v>
          </cell>
          <cell r="DY44">
            <v>23448.726830790132</v>
          </cell>
          <cell r="DZ44">
            <v>23448.726830790132</v>
          </cell>
          <cell r="EA44">
            <v>23682.185716504428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Z45" t="str">
            <v>Salário Maternidade / Paternidade</v>
          </cell>
          <cell r="DA45"/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F46"/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6538.4682716049419</v>
          </cell>
          <cell r="CM46">
            <v>229.51</v>
          </cell>
          <cell r="CN46">
            <v>349.51</v>
          </cell>
          <cell r="CO46">
            <v>229.51</v>
          </cell>
          <cell r="CP46">
            <v>109.51</v>
          </cell>
          <cell r="CQ46">
            <v>702.55353395061775</v>
          </cell>
          <cell r="CR46">
            <v>702.55353395061775</v>
          </cell>
          <cell r="CS46">
            <v>702.55353395061775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Z46" t="str">
            <v>Reembolso/Auxílio Educação</v>
          </cell>
          <cell r="DA46"/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109.51</v>
          </cell>
          <cell r="DY46">
            <v>702.55353395061775</v>
          </cell>
          <cell r="DZ46">
            <v>702.55353395061775</v>
          </cell>
          <cell r="EA46">
            <v>702.55353395061775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C47"/>
          <cell r="D47"/>
          <cell r="E47" t="str">
            <v>Treinamento</v>
          </cell>
          <cell r="F47"/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M47"/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J47"/>
          <cell r="CK47">
            <v>119936.01633540368</v>
          </cell>
          <cell r="CL47"/>
          <cell r="CM47">
            <v>633.33000000000004</v>
          </cell>
          <cell r="CN47">
            <v>0</v>
          </cell>
          <cell r="CO47">
            <v>1430</v>
          </cell>
          <cell r="CP47">
            <v>1102.5</v>
          </cell>
          <cell r="CQ47">
            <v>14596.273291925458</v>
          </cell>
          <cell r="CR47">
            <v>14596.273291925458</v>
          </cell>
          <cell r="CS47">
            <v>14596.273291925458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A47"/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  <cell r="DQ47"/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119936.01633540368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1102.5</v>
          </cell>
          <cell r="CQ48">
            <v>14596.273291925458</v>
          </cell>
          <cell r="CR48">
            <v>14596.273291925458</v>
          </cell>
          <cell r="CS48">
            <v>14596.273291925458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CZ48"/>
          <cell r="DA48"/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1102.5</v>
          </cell>
          <cell r="DY48">
            <v>14596.273291925458</v>
          </cell>
          <cell r="DZ48">
            <v>14596.273291925458</v>
          </cell>
          <cell r="EA48">
            <v>14596.273291925458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Z49"/>
          <cell r="DA49"/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Z50"/>
          <cell r="DA50"/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Z51"/>
          <cell r="DA51"/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Z52"/>
          <cell r="DA52"/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F53"/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 t="str">
            <v>Treinamento de Terceiros</v>
          </cell>
          <cell r="DA53"/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F54"/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 t="str">
            <v>Outros Treinamentos</v>
          </cell>
          <cell r="DA54"/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C55"/>
          <cell r="D55"/>
          <cell r="E55" t="str">
            <v>Outros Custos com Pessoal</v>
          </cell>
          <cell r="F55"/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/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J55"/>
          <cell r="CK55">
            <v>0</v>
          </cell>
          <cell r="CL55"/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A55"/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  <cell r="DQ55"/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F56"/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 t="str">
            <v>Custo Menor Aprendiz</v>
          </cell>
          <cell r="DA56"/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F57"/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 t="str">
            <v>Recrutamento e Seleção</v>
          </cell>
          <cell r="DA57"/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F58"/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 t="str">
            <v>Fardamento</v>
          </cell>
          <cell r="DA58"/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F59"/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Z59" t="str">
            <v>Custos Diversos</v>
          </cell>
          <cell r="DA59"/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B60"/>
          <cell r="C60"/>
          <cell r="D60"/>
          <cell r="E60"/>
          <cell r="F60"/>
          <cell r="G60"/>
          <cell r="CJ60"/>
          <cell r="CZ60">
            <v>0</v>
          </cell>
          <cell r="DA60"/>
          <cell r="DO60">
            <v>0</v>
          </cell>
        </row>
        <row r="61">
          <cell r="B61" t="str">
            <v>4.1.3.2</v>
          </cell>
          <cell r="C61"/>
          <cell r="D61"/>
          <cell r="E61" t="str">
            <v>Custo com Serviços e Outros</v>
          </cell>
          <cell r="F61"/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J61"/>
          <cell r="CK61">
            <v>14292579.574053889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963421.31000000017</v>
          </cell>
          <cell r="CQ61">
            <v>1084321.2636551689</v>
          </cell>
          <cell r="CR61">
            <v>1843038.4980319168</v>
          </cell>
          <cell r="CS61">
            <v>993984.81924418081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A61"/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C62"/>
          <cell r="D62"/>
          <cell r="E62" t="str">
            <v>Serviços</v>
          </cell>
          <cell r="F62"/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J62"/>
          <cell r="CK62">
            <v>11393465.617953889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766139.96000000008</v>
          </cell>
          <cell r="CQ62">
            <v>866784.18950516905</v>
          </cell>
          <cell r="CR62">
            <v>1596598.6391819168</v>
          </cell>
          <cell r="CS62">
            <v>769155.96039418085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A62"/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184701.38</v>
          </cell>
          <cell r="CM63">
            <v>47</v>
          </cell>
          <cell r="CN63">
            <v>49</v>
          </cell>
          <cell r="CO63">
            <v>64684.590000000004</v>
          </cell>
          <cell r="CP63">
            <v>5333.97</v>
          </cell>
          <cell r="CQ63">
            <v>5000</v>
          </cell>
          <cell r="CR63">
            <v>56342.720000000001</v>
          </cell>
          <cell r="CS63">
            <v>27794.1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Z63" t="str">
            <v>Serviços de Manutenção - Manutenção de Equipamentos</v>
          </cell>
          <cell r="DA63"/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5333.97</v>
          </cell>
          <cell r="DY63">
            <v>5000</v>
          </cell>
          <cell r="DZ63">
            <v>56342.720000000001</v>
          </cell>
          <cell r="EA63">
            <v>27794.1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440675.80485000013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32521.18</v>
          </cell>
          <cell r="CQ64">
            <v>33788.33</v>
          </cell>
          <cell r="CR64">
            <v>33788.33</v>
          </cell>
          <cell r="CS64">
            <v>33788.33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Z64" t="str">
            <v>Serviços de Manutenção - Leitura de Consumo de Clientes</v>
          </cell>
          <cell r="DA64"/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32521.18</v>
          </cell>
          <cell r="DY64">
            <v>33788.33</v>
          </cell>
          <cell r="DZ64">
            <v>33788.33</v>
          </cell>
          <cell r="EA64">
            <v>33788.33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747463.33134293719</v>
          </cell>
          <cell r="CM65">
            <v>38763.97</v>
          </cell>
          <cell r="CN65">
            <v>251.13</v>
          </cell>
          <cell r="CO65">
            <v>43205.51</v>
          </cell>
          <cell r="CP65">
            <v>38763.97</v>
          </cell>
          <cell r="CQ65">
            <v>78966.819416851504</v>
          </cell>
          <cell r="CR65">
            <v>79642.915932320975</v>
          </cell>
          <cell r="CS65">
            <v>73741.159617159807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Z65" t="str">
            <v>Serviços de Manutenção - Operação e Manutenção</v>
          </cell>
          <cell r="DA65"/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38763.97</v>
          </cell>
          <cell r="DY65">
            <v>78966.819416851504</v>
          </cell>
          <cell r="DZ65">
            <v>79642.915932320975</v>
          </cell>
          <cell r="EA65">
            <v>73741.159617159807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4179469.9944563145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384132.66</v>
          </cell>
          <cell r="CQ66">
            <v>354480.56463328755</v>
          </cell>
          <cell r="CR66">
            <v>333656.0749576583</v>
          </cell>
          <cell r="CS66">
            <v>285798.22852319013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Z66" t="str">
            <v>Serviços de Manutenção - Manutenção Civil</v>
          </cell>
          <cell r="DA66"/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384132.66</v>
          </cell>
          <cell r="DY66">
            <v>354480.56463328755</v>
          </cell>
          <cell r="DZ66">
            <v>333656.0749576583</v>
          </cell>
          <cell r="EA66">
            <v>285798.22852319013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2654003.6274594641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143437.46</v>
          </cell>
          <cell r="CQ67">
            <v>283402.71193836321</v>
          </cell>
          <cell r="CR67">
            <v>270796.99770027102</v>
          </cell>
          <cell r="CS67">
            <v>236155.74246216414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Z67" t="str">
            <v>Serviços de Manutenção - Manutenção Mecânica</v>
          </cell>
          <cell r="DA67"/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143437.46</v>
          </cell>
          <cell r="DY67">
            <v>283402.71193836321</v>
          </cell>
          <cell r="DZ67">
            <v>270796.99770027102</v>
          </cell>
          <cell r="EA67">
            <v>236155.74246216414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C68"/>
          <cell r="D68" t="str">
            <v>4.1.3.2.01.0002-0000</v>
          </cell>
          <cell r="E68" t="str">
            <v>Serviços de Conservação e Limpeza</v>
          </cell>
          <cell r="F68"/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Z68" t="str">
            <v>Serviços de Conservação e Limpeza</v>
          </cell>
          <cell r="DA68"/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F69"/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848114.36800000013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65240.65</v>
          </cell>
          <cell r="CQ69">
            <v>71748.100000000006</v>
          </cell>
          <cell r="CR69">
            <v>71748.100000000006</v>
          </cell>
          <cell r="CS69">
            <v>71748.100000000006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Z69" t="str">
            <v>Serviços de Vigilância</v>
          </cell>
          <cell r="DA69"/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65240.65</v>
          </cell>
          <cell r="DY69">
            <v>71748.100000000006</v>
          </cell>
          <cell r="DZ69">
            <v>71748.100000000006</v>
          </cell>
          <cell r="EA69">
            <v>71748.100000000006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Z70" t="str">
            <v>Serviços de Consultoria - Consultoria Especializada para Revisão dos Processos</v>
          </cell>
          <cell r="DA70"/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Z71" t="str">
            <v>Serviços de Manutenção - Inspeção de Dutos</v>
          </cell>
          <cell r="DA71"/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C72"/>
          <cell r="D72" t="str">
            <v>4.1.3.2.01.0005-0000</v>
          </cell>
          <cell r="E72" t="str">
            <v>Serviços Diversos Pessoa Física</v>
          </cell>
          <cell r="F72"/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Z72" t="str">
            <v>Serviços Diversos Pessoa Física</v>
          </cell>
          <cell r="DA72"/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237256.48174999998</v>
          </cell>
          <cell r="CM73">
            <v>18754.12</v>
          </cell>
          <cell r="CN73">
            <v>9710.98</v>
          </cell>
          <cell r="CO73">
            <v>0</v>
          </cell>
          <cell r="CP73">
            <v>73911.17</v>
          </cell>
          <cell r="CQ73">
            <v>16805.75</v>
          </cell>
          <cell r="CR73">
            <v>16805.75</v>
          </cell>
          <cell r="CS73">
            <v>16805.75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Z73" t="str">
            <v>Serviços Diversos Pessoa Jurídica - Calibração de Instrumentos</v>
          </cell>
          <cell r="DA73"/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73911.17</v>
          </cell>
          <cell r="DY73">
            <v>16805.75</v>
          </cell>
          <cell r="DZ73">
            <v>16805.75</v>
          </cell>
          <cell r="EA73">
            <v>16805.75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H74"/>
          <cell r="I74"/>
          <cell r="J74"/>
          <cell r="K74"/>
          <cell r="L74"/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1305.5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298.89999999999998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Z74"/>
          <cell r="DA74"/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298.89999999999998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F75"/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15451.578399999997</v>
          </cell>
          <cell r="CM75">
            <v>1587.02</v>
          </cell>
          <cell r="CN75">
            <v>0</v>
          </cell>
          <cell r="CO75">
            <v>0</v>
          </cell>
          <cell r="CP75">
            <v>0</v>
          </cell>
          <cell r="CQ75">
            <v>1733.0698</v>
          </cell>
          <cell r="CR75">
            <v>1733.0698</v>
          </cell>
          <cell r="CS75">
            <v>1733.0698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Z75" t="str">
            <v>Comunicação / Sistema Supervisório</v>
          </cell>
          <cell r="DA75"/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0</v>
          </cell>
          <cell r="DY75">
            <v>1733.0698</v>
          </cell>
          <cell r="DZ75">
            <v>1733.0698</v>
          </cell>
          <cell r="EA75">
            <v>1733.0698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C76"/>
          <cell r="D76" t="str">
            <v>4.1.3.2.01.0008-0000</v>
          </cell>
          <cell r="E76" t="str">
            <v>Administração</v>
          </cell>
          <cell r="F76"/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Z76" t="str">
            <v>Administração</v>
          </cell>
          <cell r="DA76"/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C77"/>
          <cell r="D77" t="str">
            <v>4.1.3.2.01.0009-0000</v>
          </cell>
          <cell r="E77" t="str">
            <v>Serviços de Auditoria</v>
          </cell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Z77" t="str">
            <v>Serviços de Auditoria</v>
          </cell>
          <cell r="DA77"/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C78"/>
          <cell r="D78" t="str">
            <v>4.1.3.2.01.0010-0000</v>
          </cell>
          <cell r="E78" t="str">
            <v>Serviços Advocatícios</v>
          </cell>
          <cell r="F78"/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Z78" t="str">
            <v>Serviços Advocatícios</v>
          </cell>
          <cell r="DA78"/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F79"/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1608800.1496250001</v>
          </cell>
          <cell r="CM79">
            <v>29625</v>
          </cell>
          <cell r="CN79">
            <v>29250</v>
          </cell>
          <cell r="CO79">
            <v>22500</v>
          </cell>
          <cell r="CP79">
            <v>22500</v>
          </cell>
          <cell r="CQ79">
            <v>8402.9990500000004</v>
          </cell>
          <cell r="CR79">
            <v>719497.58612499991</v>
          </cell>
          <cell r="CS79">
            <v>9004.3853249999993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Z79" t="str">
            <v>Operação</v>
          </cell>
          <cell r="DA79"/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22500</v>
          </cell>
          <cell r="DY79">
            <v>8402.9990500000004</v>
          </cell>
          <cell r="DZ79">
            <v>719497.58612499991</v>
          </cell>
          <cell r="EA79">
            <v>9004.3853249999993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C80"/>
          <cell r="D80" t="str">
            <v>4.1.3.2.01.0012-0000</v>
          </cell>
          <cell r="E80" t="str">
            <v>Pavimentação</v>
          </cell>
          <cell r="F80"/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Z80" t="str">
            <v>Pavimentação</v>
          </cell>
          <cell r="DA80"/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C81"/>
          <cell r="D81" t="str">
            <v>4.1.3.2.01.0013-0000</v>
          </cell>
          <cell r="E81" t="str">
            <v>Sinalização de Pistas</v>
          </cell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Z81" t="str">
            <v>Sinalização de Pistas</v>
          </cell>
          <cell r="DA81"/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F82"/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100565.50733333325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12455.844666666659</v>
          </cell>
          <cell r="CR82">
            <v>12587.094666666657</v>
          </cell>
          <cell r="CS82">
            <v>12587.094666666657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Z82" t="str">
            <v>Manutenção de Software</v>
          </cell>
          <cell r="DA82"/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12455.844666666659</v>
          </cell>
          <cell r="DZ82">
            <v>12587.094666666657</v>
          </cell>
          <cell r="EA82">
            <v>12587.094666666657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C83"/>
          <cell r="D83" t="str">
            <v>4.1.3.2.01.0015-0000</v>
          </cell>
          <cell r="E83" t="str">
            <v>Plano de Contingência</v>
          </cell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Z83" t="str">
            <v>Plano de Contingência</v>
          </cell>
          <cell r="DA83"/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C84"/>
          <cell r="D84" t="str">
            <v>4.1.3.2.01.0016-0000</v>
          </cell>
          <cell r="E84" t="str">
            <v>Meio Ambiente (SMS)</v>
          </cell>
          <cell r="F84"/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Z84" t="str">
            <v>Meio Ambiente (SMS)</v>
          </cell>
          <cell r="DA84"/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C85"/>
          <cell r="D85" t="str">
            <v>4.1.3.2.01.0017-0000</v>
          </cell>
          <cell r="E85" t="str">
            <v>Serviços Bancarios</v>
          </cell>
          <cell r="F85"/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Z85" t="str">
            <v>Serviços Bancarios</v>
          </cell>
          <cell r="DA85"/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C86"/>
          <cell r="D86" t="str">
            <v>4.1.3.2.01.0018-0000</v>
          </cell>
          <cell r="E86" t="str">
            <v>Serviço análise do gás (fisico / quimico) cromatográfico</v>
          </cell>
          <cell r="F86"/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Z86" t="str">
            <v>Serviço análise do gás (fisico / quimico) cromatográfico</v>
          </cell>
          <cell r="DA86"/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C87"/>
          <cell r="D87"/>
          <cell r="E87" t="str">
            <v>Aluguéis</v>
          </cell>
          <cell r="F87"/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J87"/>
          <cell r="CK87">
            <v>1044321.46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84102.290000000008</v>
          </cell>
          <cell r="CQ87">
            <v>85600</v>
          </cell>
          <cell r="CR87">
            <v>85600</v>
          </cell>
          <cell r="CS87">
            <v>89452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A87"/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  <cell r="DQ87"/>
        </row>
        <row r="88">
          <cell r="B88" t="str">
            <v>4.1.3.2.02.0001</v>
          </cell>
          <cell r="C88"/>
          <cell r="D88" t="str">
            <v>4.1.3.2.02.0001-0000</v>
          </cell>
          <cell r="E88" t="str">
            <v>Aluguéis de Imóveis</v>
          </cell>
          <cell r="F88"/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Z88" t="str">
            <v>Aluguéis de Imóveis</v>
          </cell>
          <cell r="DA88"/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C89"/>
          <cell r="D89" t="str">
            <v>4.1.3.2.02.0002-0000</v>
          </cell>
          <cell r="E89" t="str">
            <v>Aluguéis Máquinas e Equipamentos</v>
          </cell>
          <cell r="F89"/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Z89" t="str">
            <v>Aluguéis Máquinas e Equipamentos</v>
          </cell>
          <cell r="DA89"/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F90"/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1044321.46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84102.290000000008</v>
          </cell>
          <cell r="CQ90">
            <v>85600</v>
          </cell>
          <cell r="CR90">
            <v>85600</v>
          </cell>
          <cell r="CS90">
            <v>89452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Z90" t="str">
            <v>Aluguéis de Veículos</v>
          </cell>
          <cell r="DA90"/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84102.290000000008</v>
          </cell>
          <cell r="DY90">
            <v>85600</v>
          </cell>
          <cell r="DZ90">
            <v>85600</v>
          </cell>
          <cell r="EA90">
            <v>89452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C91"/>
          <cell r="D91" t="str">
            <v>4.1.3.2.02.0004-0000</v>
          </cell>
          <cell r="E91" t="str">
            <v>Aluguéis diversos</v>
          </cell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Z91" t="str">
            <v>Aluguéis diversos</v>
          </cell>
          <cell r="DA91"/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C92"/>
          <cell r="D92" t="str">
            <v>4.1.3.2.02.0099-0000</v>
          </cell>
          <cell r="E92" t="str">
            <v>(-) Reversao despesa de aluguel (direito de uso)</v>
          </cell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Z92" t="str">
            <v>(-) Reversao despesa de aluguel (direito de uso)</v>
          </cell>
          <cell r="DA92"/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C93"/>
          <cell r="D93"/>
          <cell r="E93" t="str">
            <v>Custo com Apólices de Seguros</v>
          </cell>
          <cell r="F93"/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J93"/>
          <cell r="CK93">
            <v>697607.0040999999</v>
          </cell>
          <cell r="CM93">
            <v>54250</v>
          </cell>
          <cell r="CN93">
            <v>54912.54</v>
          </cell>
          <cell r="CO93">
            <v>55575.07</v>
          </cell>
          <cell r="CP93">
            <v>54912.54</v>
          </cell>
          <cell r="CQ93">
            <v>56734.795149999991</v>
          </cell>
          <cell r="CR93">
            <v>60174.579849999995</v>
          </cell>
          <cell r="CS93">
            <v>60174.579849999995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A93"/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  <cell r="DQ93"/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F94"/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697607.0040999999</v>
          </cell>
          <cell r="CM94">
            <v>54250</v>
          </cell>
          <cell r="CN94">
            <v>54912.54</v>
          </cell>
          <cell r="CO94">
            <v>55575.07</v>
          </cell>
          <cell r="CP94">
            <v>54912.54</v>
          </cell>
          <cell r="CQ94">
            <v>56734.795149999991</v>
          </cell>
          <cell r="CR94">
            <v>60174.579849999995</v>
          </cell>
          <cell r="CS94">
            <v>60174.579849999995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Z94" t="str">
            <v>Custo com Apólices de Seguros</v>
          </cell>
          <cell r="DA94"/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54912.54</v>
          </cell>
          <cell r="DY94">
            <v>56734.795149999991</v>
          </cell>
          <cell r="DZ94">
            <v>60174.579849999995</v>
          </cell>
          <cell r="EA94">
            <v>60174.579849999995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C95"/>
          <cell r="D95"/>
          <cell r="E95" t="str">
            <v>Materiais de Manutenção</v>
          </cell>
          <cell r="F95"/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J95"/>
          <cell r="CK95">
            <v>491842.826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8657.52</v>
          </cell>
          <cell r="CQ95">
            <v>25401.184499999999</v>
          </cell>
          <cell r="CR95">
            <v>25401.184499999999</v>
          </cell>
          <cell r="CS95">
            <v>25401.184499999999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A95"/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  <cell r="DQ95"/>
        </row>
        <row r="96">
          <cell r="B96" t="str">
            <v>4.1.3.2.04.0001</v>
          </cell>
          <cell r="C96"/>
          <cell r="D96" t="str">
            <v>4.1.3.2.04.0001-0000</v>
          </cell>
          <cell r="E96" t="str">
            <v>Materiais de Segurança</v>
          </cell>
          <cell r="F96"/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Z96" t="str">
            <v>Materiais de Segurança</v>
          </cell>
          <cell r="DA96"/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F97"/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384633.35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8657.52</v>
          </cell>
          <cell r="CQ97">
            <v>12000</v>
          </cell>
          <cell r="CR97">
            <v>12000</v>
          </cell>
          <cell r="CS97">
            <v>12000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Z97" t="str">
            <v>Materiais Diversos</v>
          </cell>
          <cell r="DA97"/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8657.52</v>
          </cell>
          <cell r="DY97">
            <v>12000</v>
          </cell>
          <cell r="DZ97">
            <v>12000</v>
          </cell>
          <cell r="EA97">
            <v>12000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C98"/>
          <cell r="D98" t="str">
            <v>4.1.3.2.04.0003-0000</v>
          </cell>
          <cell r="E98" t="str">
            <v>Suprimentos de Informática</v>
          </cell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Z98" t="str">
            <v>Suprimentos de Informática</v>
          </cell>
          <cell r="DA98"/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F99"/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107209.47600000001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13401.184499999999</v>
          </cell>
          <cell r="CR99">
            <v>13401.184499999999</v>
          </cell>
          <cell r="CS99">
            <v>13401.184499999999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Z99" t="str">
            <v>Materiais de Conservação e Limpeza</v>
          </cell>
          <cell r="DA99"/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13401.184499999999</v>
          </cell>
          <cell r="DZ99">
            <v>13401.184499999999</v>
          </cell>
          <cell r="EA99">
            <v>13401.184499999999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C100"/>
          <cell r="D100" t="str">
            <v>4.1.3.2.04.0005-0000</v>
          </cell>
          <cell r="E100" t="str">
            <v>Conversão de rede interna</v>
          </cell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Z100" t="str">
            <v>Conversão de rede interna</v>
          </cell>
          <cell r="DA100"/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C101"/>
          <cell r="D101"/>
          <cell r="E101" t="str">
            <v>Viagens e Representações</v>
          </cell>
          <cell r="F101"/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J101"/>
          <cell r="CK101">
            <v>81684.510000000009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0</v>
          </cell>
          <cell r="CR101">
            <v>24000</v>
          </cell>
          <cell r="CS101">
            <v>0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A101"/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  <cell r="DQ101"/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F102"/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14400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6000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Z102" t="str">
            <v>Diárias</v>
          </cell>
          <cell r="DA102"/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6000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F103"/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40655.5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0</v>
          </cell>
          <cell r="CR103">
            <v>12000</v>
          </cell>
          <cell r="CS103">
            <v>0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Z103" t="str">
            <v>Hospedagens e Estadas</v>
          </cell>
          <cell r="DA103"/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0</v>
          </cell>
          <cell r="DZ103">
            <v>12000</v>
          </cell>
          <cell r="EA103">
            <v>0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F104"/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26629.010000000002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6000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Z104" t="str">
            <v>Passagens Aéreas</v>
          </cell>
          <cell r="DA104"/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6000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C105"/>
          <cell r="D105" t="str">
            <v>4.1.3.2.05.0004-0000</v>
          </cell>
          <cell r="E105" t="str">
            <v>Verba de Representação</v>
          </cell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Z105" t="str">
            <v>Verba de Representação</v>
          </cell>
          <cell r="DA105"/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C106"/>
          <cell r="D106" t="str">
            <v>4.1.3.2.05.0005-0000</v>
          </cell>
          <cell r="E106" t="str">
            <v>Refeição</v>
          </cell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Z106" t="str">
            <v>Refeição</v>
          </cell>
          <cell r="DA106"/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C107"/>
          <cell r="D107" t="str">
            <v>4.1.3.2.05.0006-0000</v>
          </cell>
          <cell r="E107" t="str">
            <v>Condução</v>
          </cell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Z107" t="str">
            <v>Condução</v>
          </cell>
          <cell r="DA107"/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C108"/>
          <cell r="D108"/>
          <cell r="E108" t="str">
            <v>Veículos Operação</v>
          </cell>
          <cell r="F108"/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J108"/>
          <cell r="CK108">
            <v>197312.12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16329.86</v>
          </cell>
          <cell r="CQ108">
            <v>18800</v>
          </cell>
          <cell r="CR108">
            <v>18800</v>
          </cell>
          <cell r="CS108">
            <v>18800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A108"/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  <cell r="DQ108"/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F109"/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197312.12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16329.86</v>
          </cell>
          <cell r="CQ109">
            <v>18800</v>
          </cell>
          <cell r="CR109">
            <v>18800</v>
          </cell>
          <cell r="CS109">
            <v>18800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Z109" t="str">
            <v>Veículos - Combustíveis</v>
          </cell>
          <cell r="DA109"/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16329.86</v>
          </cell>
          <cell r="DY109">
            <v>18800</v>
          </cell>
          <cell r="DZ109">
            <v>18800</v>
          </cell>
          <cell r="EA109">
            <v>18800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C110"/>
          <cell r="D110" t="str">
            <v>4.1.3.2.06.0002-0000</v>
          </cell>
          <cell r="E110" t="str">
            <v>Veículos - Manutenção</v>
          </cell>
          <cell r="F110"/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Z110" t="str">
            <v>Veículos - Manutenção</v>
          </cell>
          <cell r="DA110"/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C111"/>
          <cell r="D111"/>
          <cell r="E111" t="str">
            <v>Despesas Gerais</v>
          </cell>
          <cell r="F111"/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J111"/>
          <cell r="CK111">
            <v>380262.37599999993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32953.97</v>
          </cell>
          <cell r="CQ111">
            <v>31001.094500000003</v>
          </cell>
          <cell r="CR111">
            <v>31001.094500000003</v>
          </cell>
          <cell r="CS111">
            <v>31001.094500000003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A111"/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  <cell r="DQ111"/>
        </row>
        <row r="112">
          <cell r="B112" t="str">
            <v>4.1.3.2.09.0001</v>
          </cell>
          <cell r="C112"/>
          <cell r="D112" t="str">
            <v>4.1.3.2.09.0001-0000</v>
          </cell>
          <cell r="E112" t="str">
            <v>Assinaturas</v>
          </cell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Z112" t="str">
            <v>Assinaturas</v>
          </cell>
          <cell r="DA112"/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C113"/>
          <cell r="D113" t="str">
            <v>4.1.3.2.09.0002-0000</v>
          </cell>
          <cell r="E113" t="str">
            <v>Publicações e Editais</v>
          </cell>
          <cell r="F113"/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Z113" t="str">
            <v>Publicações e Editais</v>
          </cell>
          <cell r="DA113"/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C114"/>
          <cell r="D114" t="str">
            <v>4.1.3.2.09.0003-0000</v>
          </cell>
          <cell r="E114" t="str">
            <v>Publicidade</v>
          </cell>
          <cell r="F114"/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Z114" t="str">
            <v>Publicidade</v>
          </cell>
          <cell r="DA114"/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C115"/>
          <cell r="D115" t="str">
            <v>4.1.3.2.09.0004-0000</v>
          </cell>
          <cell r="E115" t="str">
            <v>Correios e Malotes</v>
          </cell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Z115" t="str">
            <v>Correios e Malotes</v>
          </cell>
          <cell r="DA115"/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C116"/>
          <cell r="D116" t="str">
            <v>4.1.3.2.09.0005-0000</v>
          </cell>
          <cell r="E116" t="str">
            <v>Sindicatos e Associações de Classe</v>
          </cell>
          <cell r="F116"/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Z116" t="str">
            <v>Sindicatos e Associações de Classe</v>
          </cell>
          <cell r="DA116"/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C117"/>
          <cell r="D117" t="str">
            <v>4.1.3.2.09.0006-0000</v>
          </cell>
          <cell r="E117" t="str">
            <v>Copias e Encadernações</v>
          </cell>
          <cell r="F117"/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Z117" t="str">
            <v>Copias e Encadernações</v>
          </cell>
          <cell r="DA117"/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C118"/>
          <cell r="D118" t="str">
            <v>4.1.3.2.09.0007-0000</v>
          </cell>
          <cell r="E118" t="str">
            <v>Copa/Cozinha/Refeitório</v>
          </cell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Z118" t="str">
            <v>Copa/Cozinha/Refeitório</v>
          </cell>
          <cell r="DA118"/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C119"/>
          <cell r="D119" t="str">
            <v>4.1.3.2.09.0008-0000</v>
          </cell>
          <cell r="E119" t="str">
            <v>Conservações de Prédios</v>
          </cell>
          <cell r="F119"/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Z119" t="str">
            <v>Conservações de Prédios</v>
          </cell>
          <cell r="DA119"/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C120"/>
          <cell r="D120" t="str">
            <v>4.1.3.2.09.0009-0000</v>
          </cell>
          <cell r="E120" t="str">
            <v>Consulta Cadastral</v>
          </cell>
          <cell r="F120"/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Z120" t="str">
            <v>Consulta Cadastral</v>
          </cell>
          <cell r="DA120"/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C121"/>
          <cell r="D121" t="str">
            <v>4.1.3.2.09.0010-0000</v>
          </cell>
          <cell r="E121" t="str">
            <v>Material Elétrico e Eletrônico</v>
          </cell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Z121" t="str">
            <v>Material Elétrico e Eletrônico</v>
          </cell>
          <cell r="DA121"/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C122"/>
          <cell r="D122" t="str">
            <v>4.1.3.2.09.0011-0000</v>
          </cell>
          <cell r="E122" t="str">
            <v>Estudo de Mercado</v>
          </cell>
          <cell r="F122"/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Z122" t="str">
            <v>Estudo de Mercado</v>
          </cell>
          <cell r="DA122"/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C123"/>
          <cell r="D123" t="str">
            <v>4.1.3.2.09.0012-0000</v>
          </cell>
          <cell r="E123" t="str">
            <v>Bens de Pequeno Valor</v>
          </cell>
          <cell r="F123"/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Z123" t="str">
            <v>Bens de Pequeno Valor</v>
          </cell>
          <cell r="DA123"/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C124"/>
          <cell r="D124" t="str">
            <v>4.1.3.2.09.0013-0000</v>
          </cell>
          <cell r="E124" t="str">
            <v>Despesas Legais e Judiciais</v>
          </cell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Z124" t="str">
            <v>Despesas Legais e Judiciais</v>
          </cell>
          <cell r="DA124"/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F125"/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219599.87919999997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18167.72</v>
          </cell>
          <cell r="CQ125">
            <v>18366.124900000003</v>
          </cell>
          <cell r="CR125">
            <v>18366.124900000003</v>
          </cell>
          <cell r="CS125">
            <v>18366.124900000003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Z125" t="str">
            <v>Despesas com Licença de Software</v>
          </cell>
          <cell r="DA125"/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18167.72</v>
          </cell>
          <cell r="DY125">
            <v>18366.124900000003</v>
          </cell>
          <cell r="DZ125">
            <v>18366.124900000003</v>
          </cell>
          <cell r="EA125">
            <v>18366.124900000003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C126"/>
          <cell r="D126" t="str">
            <v>4.1.3.2.09.0015-0000</v>
          </cell>
          <cell r="E126" t="str">
            <v>Condominio</v>
          </cell>
          <cell r="F126"/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Z126" t="str">
            <v>Condominio</v>
          </cell>
          <cell r="DA126"/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C127"/>
          <cell r="D127" t="str">
            <v>4.1.3.2.09.0016-0000</v>
          </cell>
          <cell r="E127" t="str">
            <v>Traduções</v>
          </cell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Z127" t="str">
            <v>Traduções</v>
          </cell>
          <cell r="DA127"/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C128"/>
          <cell r="D128" t="str">
            <v>4.1.3.2.09.0017-0000</v>
          </cell>
          <cell r="E128" t="str">
            <v>Condução</v>
          </cell>
          <cell r="F128"/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Z128" t="str">
            <v>Condução</v>
          </cell>
          <cell r="DA128"/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C129"/>
          <cell r="D129" t="str">
            <v>4.1.3.2.09.0018-0000</v>
          </cell>
          <cell r="E129" t="str">
            <v>Refeição</v>
          </cell>
          <cell r="F129"/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Z129" t="str">
            <v>Refeição</v>
          </cell>
          <cell r="DA129"/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C130"/>
          <cell r="D130" t="str">
            <v>4.1.3.2.09.0019-0000</v>
          </cell>
          <cell r="E130" t="str">
            <v>Comunicação - Internet e Telefonia</v>
          </cell>
          <cell r="F130"/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4761.0599999999995</v>
          </cell>
          <cell r="CM130">
            <v>0</v>
          </cell>
          <cell r="CN130">
            <v>1587.02</v>
          </cell>
          <cell r="CO130">
            <v>1587.02</v>
          </cell>
          <cell r="CP130">
            <v>1587.02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Z130" t="str">
            <v>Comunicação - Internet e Telefonia</v>
          </cell>
          <cell r="DA130"/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1587.02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155141.68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13199.23</v>
          </cell>
          <cell r="CQ131">
            <v>12540</v>
          </cell>
          <cell r="CR131">
            <v>12540</v>
          </cell>
          <cell r="CS131">
            <v>12540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Z131" t="str">
            <v>Energia Elétrica - Energia Elétrica</v>
          </cell>
          <cell r="DA131"/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13199.23</v>
          </cell>
          <cell r="DY131">
            <v>12540</v>
          </cell>
          <cell r="DZ131">
            <v>12540</v>
          </cell>
          <cell r="EA131">
            <v>12540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F132"/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759.7568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94.969599999999986</v>
          </cell>
          <cell r="CR132">
            <v>94.969599999999986</v>
          </cell>
          <cell r="CS132">
            <v>94.969599999999986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Z132" t="str">
            <v>Água e Esgoto</v>
          </cell>
          <cell r="DA132"/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94.969599999999986</v>
          </cell>
          <cell r="DZ132">
            <v>94.969599999999986</v>
          </cell>
          <cell r="EA132">
            <v>94.969599999999986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C133"/>
          <cell r="D133"/>
          <cell r="E133" t="str">
            <v>Despesas Institucionais</v>
          </cell>
          <cell r="F133"/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J133"/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A133"/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  <cell r="DQ133"/>
        </row>
        <row r="134">
          <cell r="B134" t="str">
            <v>4.1.3.2.10.0001</v>
          </cell>
          <cell r="C134"/>
          <cell r="D134" t="str">
            <v>4.1.3.2.10.0001-0000</v>
          </cell>
          <cell r="E134" t="str">
            <v>Comemorações e Eventos</v>
          </cell>
          <cell r="F134"/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Z134" t="str">
            <v>Comemorações e Eventos</v>
          </cell>
          <cell r="DA134"/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C135"/>
          <cell r="D135" t="str">
            <v>4.1.3.2.10.0002-0000</v>
          </cell>
          <cell r="E135" t="str">
            <v>Brindes e Doações</v>
          </cell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Z135" t="str">
            <v>Brindes e Doações</v>
          </cell>
          <cell r="DA135"/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C136"/>
          <cell r="D136" t="str">
            <v>4.1.3.2.10.0003-0000</v>
          </cell>
          <cell r="E136" t="str">
            <v>Patrocínio</v>
          </cell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Z136" t="str">
            <v>Patrocínio</v>
          </cell>
          <cell r="DA136"/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C137"/>
          <cell r="D137" t="str">
            <v>4.1.3.2.10.0004-0000</v>
          </cell>
          <cell r="E137" t="str">
            <v>Despesas com Convênios</v>
          </cell>
          <cell r="F137"/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Z137" t="str">
            <v>Despesas com Convênios</v>
          </cell>
          <cell r="DA137"/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C138"/>
          <cell r="D138" t="str">
            <v>4.1.3.2.10.0005-0000</v>
          </cell>
          <cell r="E138" t="str">
            <v>Endomarketing</v>
          </cell>
          <cell r="F138"/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Z138" t="str">
            <v>Endomarketing</v>
          </cell>
          <cell r="DA138"/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C139"/>
          <cell r="D139"/>
          <cell r="E139" t="str">
            <v>Licença Operação</v>
          </cell>
          <cell r="F139"/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J139"/>
          <cell r="CK139">
            <v>6083.66</v>
          </cell>
          <cell r="CM139">
            <v>393.98</v>
          </cell>
          <cell r="CN139">
            <v>216.78</v>
          </cell>
          <cell r="CO139">
            <v>758.73</v>
          </cell>
          <cell r="CP139">
            <v>325.17</v>
          </cell>
          <cell r="CQ139">
            <v>0</v>
          </cell>
          <cell r="CR139">
            <v>1463</v>
          </cell>
          <cell r="CS139">
            <v>0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A139"/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  <cell r="DQ139"/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F140"/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6083.66</v>
          </cell>
          <cell r="CM140">
            <v>393.98</v>
          </cell>
          <cell r="CN140">
            <v>216.78</v>
          </cell>
          <cell r="CO140">
            <v>758.73</v>
          </cell>
          <cell r="CP140">
            <v>325.17</v>
          </cell>
          <cell r="CQ140">
            <v>0</v>
          </cell>
          <cell r="CR140">
            <v>1463</v>
          </cell>
          <cell r="CS140">
            <v>0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Z140" t="str">
            <v>Licença Operação</v>
          </cell>
          <cell r="DA140"/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325.17</v>
          </cell>
          <cell r="DY140">
            <v>0</v>
          </cell>
          <cell r="DZ140">
            <v>1463</v>
          </cell>
          <cell r="EA140">
            <v>0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C141"/>
          <cell r="D141"/>
          <cell r="E141" t="str">
            <v>Direitos de Passagem / faixa de domínio a apropriar</v>
          </cell>
          <cell r="F141"/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J141"/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A141"/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  <cell r="DQ141"/>
        </row>
        <row r="142">
          <cell r="B142" t="str">
            <v>4.1.3.2.12.0001</v>
          </cell>
          <cell r="C142"/>
          <cell r="D142" t="str">
            <v>4.1.3.2.12.0001-0000</v>
          </cell>
          <cell r="E142" t="str">
            <v>Direitos de Passagem / faixa de domínio a apropriar</v>
          </cell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Z142" t="str">
            <v>Direitos de Passagem / faixa de domínio a apropriar</v>
          </cell>
          <cell r="DA142"/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/>
          <cell r="C143"/>
          <cell r="D143"/>
          <cell r="E143"/>
          <cell r="F143"/>
          <cell r="G143"/>
          <cell r="H143"/>
          <cell r="I143"/>
          <cell r="J143"/>
          <cell r="K143"/>
          <cell r="L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J143"/>
          <cell r="CK143"/>
          <cell r="CM143"/>
          <cell r="CN143"/>
          <cell r="CO143"/>
          <cell r="CP143"/>
          <cell r="CQ143"/>
          <cell r="CR143"/>
          <cell r="CS143"/>
          <cell r="CT143"/>
          <cell r="CU143"/>
          <cell r="CV143"/>
          <cell r="CW143"/>
          <cell r="CX143"/>
          <cell r="CZ143">
            <v>0</v>
          </cell>
          <cell r="DA143"/>
          <cell r="DB143"/>
          <cell r="DC143"/>
          <cell r="DD143"/>
          <cell r="DE143"/>
          <cell r="DF143"/>
          <cell r="DG143"/>
          <cell r="DH143"/>
          <cell r="DI143"/>
          <cell r="DJ143"/>
          <cell r="DK143"/>
          <cell r="DL143"/>
          <cell r="DM143"/>
          <cell r="DO143">
            <v>0</v>
          </cell>
        </row>
        <row r="144">
          <cell r="B144" t="str">
            <v>4.2.1</v>
          </cell>
          <cell r="C144"/>
          <cell r="D144"/>
          <cell r="E144" t="str">
            <v>Despesas Administrativas</v>
          </cell>
          <cell r="F144"/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J144"/>
          <cell r="CK144">
            <v>50832099.643450558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3505362.21</v>
          </cell>
          <cell r="CQ144">
            <v>3977739.5281892577</v>
          </cell>
          <cell r="CR144">
            <v>4018975.4185176049</v>
          </cell>
          <cell r="CS144">
            <v>3920486.9445615611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A144"/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C145"/>
          <cell r="D145" t="str">
            <v>4.2.1.1</v>
          </cell>
          <cell r="E145" t="str">
            <v>Despesas com Pessoal</v>
          </cell>
          <cell r="F145"/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J145"/>
          <cell r="CK145">
            <v>32368117.90506481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2233194.23</v>
          </cell>
          <cell r="CQ145">
            <v>2444945.3083420889</v>
          </cell>
          <cell r="CR145">
            <v>2444945.3083420889</v>
          </cell>
          <cell r="CS145">
            <v>2457899.1298561404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A145"/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C146"/>
          <cell r="D146"/>
          <cell r="E146" t="str">
            <v>Salários e Encargos</v>
          </cell>
          <cell r="F146"/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J146"/>
          <cell r="CK146">
            <v>25917565.239186533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1763001.7300000002</v>
          </cell>
          <cell r="CQ146">
            <v>1892732.4381042945</v>
          </cell>
          <cell r="CR146">
            <v>1892732.4381042945</v>
          </cell>
          <cell r="CS146">
            <v>1905251.5567608022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A146"/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F147"/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12373281.313420007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1066370.83</v>
          </cell>
          <cell r="CQ147">
            <v>1010042.9841731836</v>
          </cell>
          <cell r="CR147">
            <v>1010042.9841731836</v>
          </cell>
          <cell r="CS147">
            <v>1017785.0374083284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Z147" t="str">
            <v>Salários e Ordenados</v>
          </cell>
          <cell r="DA147"/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1066370.83</v>
          </cell>
          <cell r="DY147">
            <v>1010042.9841731836</v>
          </cell>
          <cell r="DZ147">
            <v>1010042.9841731836</v>
          </cell>
          <cell r="EA147">
            <v>1017785.0374083284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F148"/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1099429.4615959579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63482.080000000002</v>
          </cell>
          <cell r="CQ148">
            <v>95512.133054922742</v>
          </cell>
          <cell r="CR148">
            <v>95512.133054922742</v>
          </cell>
          <cell r="CS148">
            <v>95512.133054922742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Z148" t="str">
            <v>Honorários da Diretoria</v>
          </cell>
          <cell r="DA148"/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63482.080000000002</v>
          </cell>
          <cell r="DY148">
            <v>95512.133054922742</v>
          </cell>
          <cell r="DZ148">
            <v>95512.133054922742</v>
          </cell>
          <cell r="EA148">
            <v>95512.133054922742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F149"/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196468.18515999999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15826.85</v>
          </cell>
          <cell r="CQ149">
            <v>16645.098145000004</v>
          </cell>
          <cell r="CR149">
            <v>16645.098145000004</v>
          </cell>
          <cell r="CS149">
            <v>16645.098145000004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Z149" t="str">
            <v>Remuneração Conselho Fiscal</v>
          </cell>
          <cell r="DA149"/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15826.85</v>
          </cell>
          <cell r="DY149">
            <v>16645.098145000004</v>
          </cell>
          <cell r="DZ149">
            <v>16645.098145000004</v>
          </cell>
          <cell r="EA149">
            <v>16645.098145000004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F150"/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577446.41046399996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46517.24</v>
          </cell>
          <cell r="CQ150">
            <v>48922.181307999999</v>
          </cell>
          <cell r="CR150">
            <v>48922.181307999999</v>
          </cell>
          <cell r="CS150">
            <v>48922.181307999999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Z150" t="str">
            <v>Remuneração Conselho Administração</v>
          </cell>
          <cell r="DA150"/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46517.24</v>
          </cell>
          <cell r="DY150">
            <v>48922.181307999999</v>
          </cell>
          <cell r="DZ150">
            <v>48922.181307999999</v>
          </cell>
          <cell r="EA150">
            <v>48922.181307999999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F151"/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217238</v>
          </cell>
          <cell r="CM151">
            <v>17500</v>
          </cell>
          <cell r="CN151">
            <v>17500</v>
          </cell>
          <cell r="CO151">
            <v>17500</v>
          </cell>
          <cell r="CP151">
            <v>17500</v>
          </cell>
          <cell r="CQ151">
            <v>18404.75</v>
          </cell>
          <cell r="CR151">
            <v>18404.75</v>
          </cell>
          <cell r="CS151">
            <v>18404.75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Z151" t="str">
            <v>Remuneracao comite de auditoria estatutario</v>
          </cell>
          <cell r="DA151"/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17500</v>
          </cell>
          <cell r="DY151">
            <v>18404.75</v>
          </cell>
          <cell r="DZ151">
            <v>18404.75</v>
          </cell>
          <cell r="EA151">
            <v>18404.75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F152"/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137632.57232253463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3959.65</v>
          </cell>
          <cell r="CQ152">
            <v>14892.876550499997</v>
          </cell>
          <cell r="CR152">
            <v>14892.876550499997</v>
          </cell>
          <cell r="CS152">
            <v>15190.734081509998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Z152" t="str">
            <v>Horas Extras</v>
          </cell>
          <cell r="DA152"/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3959.65</v>
          </cell>
          <cell r="DY152">
            <v>14892.876550499997</v>
          </cell>
          <cell r="DZ152">
            <v>14892.876550499997</v>
          </cell>
          <cell r="EA152">
            <v>15190.734081509998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F153"/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15323.04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1276.92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Z153" t="str">
            <v>Gratificações</v>
          </cell>
          <cell r="DA153"/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1276.92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F154"/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1680.4730341920708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19.72</v>
          </cell>
          <cell r="CQ154">
            <v>193.77747783333339</v>
          </cell>
          <cell r="CR154">
            <v>193.77747783333339</v>
          </cell>
          <cell r="CS154">
            <v>197.65302739000003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Z154" t="str">
            <v>Adicional Noturno</v>
          </cell>
          <cell r="DA154"/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19.72</v>
          </cell>
          <cell r="DY154">
            <v>193.77747783333339</v>
          </cell>
          <cell r="DZ154">
            <v>193.77747783333339</v>
          </cell>
          <cell r="EA154">
            <v>197.65302739000003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F155"/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51590.396406837783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2545</v>
          </cell>
          <cell r="CQ155">
            <v>4924.7237238333319</v>
          </cell>
          <cell r="CR155">
            <v>4924.7237238333319</v>
          </cell>
          <cell r="CS155">
            <v>5023.218198309999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Z155" t="str">
            <v>Descanso Semanal Remunerado</v>
          </cell>
          <cell r="DA155"/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2545</v>
          </cell>
          <cell r="DY155">
            <v>4924.7237238333319</v>
          </cell>
          <cell r="DZ155">
            <v>4924.7237238333319</v>
          </cell>
          <cell r="EA155">
            <v>5023.218198309999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F156"/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120825.08151853007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9274.49</v>
          </cell>
          <cell r="CQ156">
            <v>9830.4358145951282</v>
          </cell>
          <cell r="CR156">
            <v>9830.4358145951282</v>
          </cell>
          <cell r="CS156">
            <v>10027.044530887031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Z156" t="str">
            <v>Adicional de sobre Aviso</v>
          </cell>
          <cell r="DA156"/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9274.49</v>
          </cell>
          <cell r="DY156">
            <v>9830.4358145951282</v>
          </cell>
          <cell r="DZ156">
            <v>9830.4358145951282</v>
          </cell>
          <cell r="EA156">
            <v>10027.044530887031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F157"/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129857.69654514622</v>
          </cell>
          <cell r="CM157">
            <v>7266</v>
          </cell>
          <cell r="CN157">
            <v>7266</v>
          </cell>
          <cell r="CO157">
            <v>5042.59</v>
          </cell>
          <cell r="CP157">
            <v>5042.59</v>
          </cell>
          <cell r="CQ157">
            <v>12762.502746173721</v>
          </cell>
          <cell r="CR157">
            <v>12762.502746173721</v>
          </cell>
          <cell r="CS157">
            <v>13017.752801097195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Z157" t="str">
            <v>Periculosidade</v>
          </cell>
          <cell r="DA157"/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5042.59</v>
          </cell>
          <cell r="DY157">
            <v>12762.502746173721</v>
          </cell>
          <cell r="DZ157">
            <v>12762.502746173721</v>
          </cell>
          <cell r="EA157">
            <v>13017.752801097195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F158"/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226530.42953600007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12516</v>
          </cell>
          <cell r="CQ158">
            <v>21447.158191999999</v>
          </cell>
          <cell r="CR158">
            <v>21447.158191999999</v>
          </cell>
          <cell r="CS158">
            <v>21458.282191999999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Z158" t="str">
            <v>Bolsa Estágio</v>
          </cell>
          <cell r="DA158"/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12516</v>
          </cell>
          <cell r="DY158">
            <v>21447.158191999999</v>
          </cell>
          <cell r="DZ158">
            <v>21447.158191999999</v>
          </cell>
          <cell r="EA158">
            <v>21458.282191999999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F159"/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238967.10267152198</v>
          </cell>
          <cell r="CM159">
            <v>2667.15</v>
          </cell>
          <cell r="CN159">
            <v>1469.23</v>
          </cell>
          <cell r="CO159">
            <v>0</v>
          </cell>
          <cell r="CP159">
            <v>0</v>
          </cell>
          <cell r="CQ159">
            <v>28733.901218143317</v>
          </cell>
          <cell r="CR159">
            <v>28733.901218143317</v>
          </cell>
          <cell r="CS159">
            <v>28963.831771382083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Z159" t="str">
            <v>Férias previsão legal - 1/12 + abono</v>
          </cell>
          <cell r="DA159"/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0</v>
          </cell>
          <cell r="DY159">
            <v>28733.901218143317</v>
          </cell>
          <cell r="DZ159">
            <v>28733.901218143317</v>
          </cell>
          <cell r="EA159">
            <v>28963.831771382083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F160"/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313107.63022869598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38311.868290857768</v>
          </cell>
          <cell r="CR160">
            <v>38311.868290857768</v>
          </cell>
          <cell r="CS160">
            <v>38618.442361842783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Z160" t="str">
            <v>Gratificação de Férias (1/3)</v>
          </cell>
          <cell r="DA160"/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38311.868290857768</v>
          </cell>
          <cell r="DZ160">
            <v>38311.868290857768</v>
          </cell>
          <cell r="EA160">
            <v>38618.442361842783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F161"/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416936.5102286961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20318.45</v>
          </cell>
          <cell r="CQ161">
            <v>38311.868290857768</v>
          </cell>
          <cell r="CR161">
            <v>38311.868290857768</v>
          </cell>
          <cell r="CS161">
            <v>38618.442361842783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Z161" t="str">
            <v>Férias acordo coletivo</v>
          </cell>
          <cell r="DA161"/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20318.45</v>
          </cell>
          <cell r="DY161">
            <v>38311.868290857768</v>
          </cell>
          <cell r="DZ161">
            <v>38311.868290857768</v>
          </cell>
          <cell r="EA161">
            <v>38618.442361842783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F162"/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1073065.5796327617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82032.320000000007</v>
          </cell>
          <cell r="CQ162">
            <v>92847.177454095188</v>
          </cell>
          <cell r="CR162">
            <v>92847.177454095188</v>
          </cell>
          <cell r="CS162">
            <v>92847.177454095188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Z162" t="str">
            <v>Décimo Terceiro Salário</v>
          </cell>
          <cell r="DA162"/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82032.320000000007</v>
          </cell>
          <cell r="DY162">
            <v>92847.177454095188</v>
          </cell>
          <cell r="DZ162">
            <v>92847.177454095188</v>
          </cell>
          <cell r="EA162">
            <v>92847.177454095188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F163"/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3434446.5905584823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292049.8</v>
          </cell>
          <cell r="CQ163">
            <v>284906.51151040796</v>
          </cell>
          <cell r="CR163">
            <v>284906.51151040796</v>
          </cell>
          <cell r="CS163">
            <v>287024.87674806023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Z163" t="str">
            <v>INSS</v>
          </cell>
          <cell r="DA163"/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292049.8</v>
          </cell>
          <cell r="DY163">
            <v>284906.51151040796</v>
          </cell>
          <cell r="DZ163">
            <v>284906.51151040796</v>
          </cell>
          <cell r="EA163">
            <v>287024.87674806023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F164"/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963554.334159308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78467.189999999988</v>
          </cell>
          <cell r="CQ164">
            <v>80033.464364121799</v>
          </cell>
          <cell r="CR164">
            <v>80033.464364121799</v>
          </cell>
          <cell r="CS164">
            <v>80665.812196256797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Z164" t="str">
            <v>FGTS</v>
          </cell>
          <cell r="DA164"/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78467.189999999988</v>
          </cell>
          <cell r="DY164">
            <v>80033.464364121799</v>
          </cell>
          <cell r="DZ164">
            <v>80033.464364121799</v>
          </cell>
          <cell r="EA164">
            <v>80665.812196256797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F165"/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102160.95175678926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3531.9999999999986</v>
          </cell>
          <cell r="CQ165">
            <v>9511.8984525436408</v>
          </cell>
          <cell r="CR165">
            <v>9511.8984525436408</v>
          </cell>
          <cell r="CS165">
            <v>9585.4762295800447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Z165" t="str">
            <v>FGTS sobre Férias</v>
          </cell>
          <cell r="DA165"/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3531.9999999999986</v>
          </cell>
          <cell r="DY165">
            <v>9511.8984525436408</v>
          </cell>
          <cell r="DZ165">
            <v>9511.8984525436408</v>
          </cell>
          <cell r="EA165">
            <v>9585.4762295800447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F166"/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344966.94638524397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13958.43</v>
          </cell>
          <cell r="CQ166">
            <v>31864.859816021195</v>
          </cell>
          <cell r="CR166">
            <v>31864.859816021195</v>
          </cell>
          <cell r="CS166">
            <v>32111.345369093153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Z166" t="str">
            <v>INSS sobre Férias</v>
          </cell>
          <cell r="DA166"/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13958.43</v>
          </cell>
          <cell r="DY166">
            <v>31864.859816021195</v>
          </cell>
          <cell r="DZ166">
            <v>31864.859816021195</v>
          </cell>
          <cell r="EA166">
            <v>32111.345369093153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F167"/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87822.207855088127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6215.07</v>
          </cell>
          <cell r="CQ167">
            <v>7667.8959818860158</v>
          </cell>
          <cell r="CR167">
            <v>7667.8959818860158</v>
          </cell>
          <cell r="CS167">
            <v>7667.8959818860158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Z167" t="str">
            <v>FGTS sobre13° Salário</v>
          </cell>
          <cell r="DA167"/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6215.07</v>
          </cell>
          <cell r="DY167">
            <v>7667.8959818860158</v>
          </cell>
          <cell r="DZ167">
            <v>7667.8959818860158</v>
          </cell>
          <cell r="EA167">
            <v>7667.8959818860158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F168"/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295480.1623145453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22097.100000000002</v>
          </cell>
          <cell r="CQ168">
            <v>25687.451539318157</v>
          </cell>
          <cell r="CR168">
            <v>25687.451539318157</v>
          </cell>
          <cell r="CS168">
            <v>25687.451539318157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Z168" t="str">
            <v>INSS sobre13° Salário</v>
          </cell>
          <cell r="DA168"/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22097.100000000002</v>
          </cell>
          <cell r="DY168">
            <v>25687.451539318157</v>
          </cell>
          <cell r="DZ168">
            <v>25687.451539318157</v>
          </cell>
          <cell r="EA168">
            <v>25687.451539318157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Z169" t="str">
            <v>Rescisão Contrato de Trabalho</v>
          </cell>
          <cell r="DA169"/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F170"/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Z170" t="str">
            <v>Indenizações Trabalhistas</v>
          </cell>
          <cell r="DA170"/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F171"/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Z171" t="str">
            <v>Programa de Participação nos Resultados</v>
          </cell>
          <cell r="DA171"/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F172"/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Z172" t="str">
            <v xml:space="preserve">Programa de Participação nos Resultados da diretoria </v>
          </cell>
          <cell r="DA172"/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C173"/>
          <cell r="D173"/>
          <cell r="E173" t="str">
            <v>Despesas com Benefícios</v>
          </cell>
          <cell r="F173"/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J173"/>
          <cell r="CK173">
            <v>6170434.8102626847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439844.24000000011</v>
          </cell>
          <cell r="CQ173">
            <v>525409.43745104526</v>
          </cell>
          <cell r="CR173">
            <v>525409.43745104526</v>
          </cell>
          <cell r="CS173">
            <v>525844.14030858898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A173"/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  <cell r="DQ173"/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F174"/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81254.382886703112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6435.73</v>
          </cell>
          <cell r="CQ174">
            <v>6742.4996244646682</v>
          </cell>
          <cell r="CR174">
            <v>6742.4996244646682</v>
          </cell>
          <cell r="CS174">
            <v>6809.6289172666047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Z174" t="str">
            <v>Seguro de Vida em Grupo</v>
          </cell>
          <cell r="DA174"/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6435.73</v>
          </cell>
          <cell r="DY174">
            <v>6742.4996244646682</v>
          </cell>
          <cell r="DZ174">
            <v>6742.4996244646682</v>
          </cell>
          <cell r="EA174">
            <v>6809.6289172666047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F175"/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2956261.6981153651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206839.88000000003</v>
          </cell>
          <cell r="CQ175">
            <v>265564.31476442068</v>
          </cell>
          <cell r="CR175">
            <v>265564.31476442068</v>
          </cell>
          <cell r="CS175">
            <v>265564.31476442068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Z175" t="str">
            <v>Assistência Medica e Social</v>
          </cell>
          <cell r="DA175"/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206839.88000000003</v>
          </cell>
          <cell r="DY175">
            <v>265564.31476442068</v>
          </cell>
          <cell r="DZ175">
            <v>265564.31476442068</v>
          </cell>
          <cell r="EA175">
            <v>265564.31476442068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F176"/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65803.527758479962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2390.16</v>
          </cell>
          <cell r="CQ176">
            <v>6224.2272198099945</v>
          </cell>
          <cell r="CR176">
            <v>6224.2272198099945</v>
          </cell>
          <cell r="CS176">
            <v>6224.2272198099945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Z176" t="str">
            <v>Transporte</v>
          </cell>
          <cell r="DA176"/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2390.16</v>
          </cell>
          <cell r="DY176">
            <v>6224.2272198099945</v>
          </cell>
          <cell r="DZ176">
            <v>6224.2272198099945</v>
          </cell>
          <cell r="EA176">
            <v>6224.2272198099945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F177"/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1981944.5804667331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157849.86000000004</v>
          </cell>
          <cell r="CQ177">
            <v>167131.00847736627</v>
          </cell>
          <cell r="CR177">
            <v>167131.00847736627</v>
          </cell>
          <cell r="CS177">
            <v>167131.00847736627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Z177" t="str">
            <v>Vale Refeição / Alimentação</v>
          </cell>
          <cell r="DA177"/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157849.86000000004</v>
          </cell>
          <cell r="DY177">
            <v>167131.00847736627</v>
          </cell>
          <cell r="DZ177">
            <v>167131.00847736627</v>
          </cell>
          <cell r="EA177">
            <v>167131.00847736627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F178"/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9121.6298517333344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663.12</v>
          </cell>
          <cell r="CQ178">
            <v>808.34933333333345</v>
          </cell>
          <cell r="CR178">
            <v>808.34933333333345</v>
          </cell>
          <cell r="CS178">
            <v>808.34933333333345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Z178" t="str">
            <v>Assistência Odontológica</v>
          </cell>
          <cell r="DA178"/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663.12</v>
          </cell>
          <cell r="DY178">
            <v>808.34933333333345</v>
          </cell>
          <cell r="DZ178">
            <v>808.34933333333345</v>
          </cell>
          <cell r="EA178">
            <v>808.34933333333345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F179"/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415436.16199315916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29936.100000000002</v>
          </cell>
          <cell r="CQ179">
            <v>36075.561572844439</v>
          </cell>
          <cell r="CR179">
            <v>36075.561572844439</v>
          </cell>
          <cell r="CS179">
            <v>36075.561572844439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Z179" t="str">
            <v>Auxílio Creche/escola</v>
          </cell>
          <cell r="DA179"/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29936.100000000002</v>
          </cell>
          <cell r="DY179">
            <v>36075.561572844439</v>
          </cell>
          <cell r="DZ179">
            <v>36075.561572844439</v>
          </cell>
          <cell r="EA179">
            <v>36075.561572844439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F180"/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Z180" t="str">
            <v>Auxílio Especial</v>
          </cell>
          <cell r="DA180"/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F181"/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Z181" t="str">
            <v>Cesta de Natal</v>
          </cell>
          <cell r="DA181"/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Z182" t="str">
            <v>Reembolso Depend. Necessidades Especiais</v>
          </cell>
          <cell r="DA182"/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F183"/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58313.884240445877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5155.05</v>
          </cell>
          <cell r="CQ183">
            <v>4838.056310065228</v>
          </cell>
          <cell r="CR183">
            <v>4838.056310065228</v>
          </cell>
          <cell r="CS183">
            <v>4838.056310065228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Z183" t="str">
            <v>Programa Bem-Estar</v>
          </cell>
          <cell r="DA183"/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5155.05</v>
          </cell>
          <cell r="DY183">
            <v>4838.056310065228</v>
          </cell>
          <cell r="DZ183">
            <v>4838.056310065228</v>
          </cell>
          <cell r="EA183">
            <v>4838.056310065228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F184"/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421347.06175579457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30214.340000000004</v>
          </cell>
          <cell r="CQ184">
            <v>36919.272031456785</v>
          </cell>
          <cell r="CR184">
            <v>36919.272031456785</v>
          </cell>
          <cell r="CS184">
            <v>37286.845596198487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Z184" t="str">
            <v>Previdência Privada</v>
          </cell>
          <cell r="DA184"/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30214.340000000004</v>
          </cell>
          <cell r="DY184">
            <v>36919.272031456785</v>
          </cell>
          <cell r="DZ184">
            <v>36919.272031456785</v>
          </cell>
          <cell r="EA184">
            <v>37286.845596198487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F185"/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Z185" t="str">
            <v>Salário Maternidade / Paternidade</v>
          </cell>
          <cell r="DA185"/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F186"/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9689.1849382716046</v>
          </cell>
          <cell r="CM186">
            <v>120</v>
          </cell>
          <cell r="CN186">
            <v>120</v>
          </cell>
          <cell r="CO186">
            <v>240</v>
          </cell>
          <cell r="CP186">
            <v>360</v>
          </cell>
          <cell r="CQ186">
            <v>1106.1481172839508</v>
          </cell>
          <cell r="CR186">
            <v>1106.1481172839508</v>
          </cell>
          <cell r="CS186">
            <v>1106.1481172839508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Z186" t="str">
            <v>Reembolso/Auxílio Educação</v>
          </cell>
          <cell r="DA186"/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360</v>
          </cell>
          <cell r="DY186">
            <v>1106.1481172839508</v>
          </cell>
          <cell r="DZ186">
            <v>1106.1481172839508</v>
          </cell>
          <cell r="EA186">
            <v>1106.1481172839508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C187"/>
          <cell r="D187"/>
          <cell r="E187" t="str">
            <v>Treinamento</v>
          </cell>
          <cell r="F187"/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J187"/>
          <cell r="CK187">
            <v>243464.7662939959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18841.859999999997</v>
          </cell>
          <cell r="CQ187">
            <v>26004.140786749489</v>
          </cell>
          <cell r="CR187">
            <v>26004.140786749489</v>
          </cell>
          <cell r="CS187">
            <v>26004.140786749489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A187"/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  <cell r="DQ187"/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228584.0162939959</v>
          </cell>
          <cell r="CM188">
            <v>1054.45</v>
          </cell>
          <cell r="CN188">
            <v>969</v>
          </cell>
          <cell r="CO188">
            <v>12676.36</v>
          </cell>
          <cell r="CP188">
            <v>5851.079999999999</v>
          </cell>
          <cell r="CQ188">
            <v>26004.140786749489</v>
          </cell>
          <cell r="CR188">
            <v>26004.140786749489</v>
          </cell>
          <cell r="CS188">
            <v>26004.140786749489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Z188" t="str">
            <v>Treinamento de Pessoal -                Cursos e Seminarios</v>
          </cell>
          <cell r="DA188"/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5851.079999999999</v>
          </cell>
          <cell r="DY188">
            <v>26004.140786749489</v>
          </cell>
          <cell r="DZ188">
            <v>26004.140786749489</v>
          </cell>
          <cell r="EA188">
            <v>26004.140786749489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Z189" t="str">
            <v>Treinamento de Pessoal -                Cursos Obrigatorios/Reciclagem</v>
          </cell>
          <cell r="DA189"/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14880.749999999998</v>
          </cell>
          <cell r="CM190">
            <v>0</v>
          </cell>
          <cell r="CN190">
            <v>1018.74</v>
          </cell>
          <cell r="CO190">
            <v>871.23</v>
          </cell>
          <cell r="CP190">
            <v>12990.779999999999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Z190" t="str">
            <v>Treinamento de Pessoal -                Passagens/Deslocamento</v>
          </cell>
          <cell r="DA190"/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12990.779999999999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Z191" t="str">
            <v>Treinamento de Pessoal -                Diárias</v>
          </cell>
          <cell r="DA191"/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Z192" t="str">
            <v>Treinamento de Pessoal -                Hospedagem</v>
          </cell>
          <cell r="DA192"/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F193"/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Z193" t="str">
            <v>Treinamento de Terceiros</v>
          </cell>
          <cell r="DA193"/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Z194" t="str">
            <v>Outros Treinamentos</v>
          </cell>
          <cell r="DA194"/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C195"/>
          <cell r="D195"/>
          <cell r="E195" t="str">
            <v>Outras Despesas com Pessoal</v>
          </cell>
          <cell r="F195"/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J195"/>
          <cell r="CK195">
            <v>36653.089321599997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11506.400000000001</v>
          </cell>
          <cell r="CQ195">
            <v>799.29200000000003</v>
          </cell>
          <cell r="CR195">
            <v>799.29200000000003</v>
          </cell>
          <cell r="CS195">
            <v>799.29200000000003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A195"/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  <cell r="DQ195"/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F196"/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32311.989321599995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7165.3</v>
          </cell>
          <cell r="CQ196">
            <v>799.29200000000003</v>
          </cell>
          <cell r="CR196">
            <v>799.29200000000003</v>
          </cell>
          <cell r="CS196">
            <v>799.29200000000003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Z196" t="str">
            <v>Despesas Menor Aprendiz</v>
          </cell>
          <cell r="DA196"/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7165.3</v>
          </cell>
          <cell r="DY196">
            <v>799.29200000000003</v>
          </cell>
          <cell r="DZ196">
            <v>799.29200000000003</v>
          </cell>
          <cell r="EA196">
            <v>799.29200000000003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F197"/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Z197" t="str">
            <v>Recrutamento e Seleção</v>
          </cell>
          <cell r="DA197"/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F198"/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4341.1000000000004</v>
          </cell>
          <cell r="CM198">
            <v>0</v>
          </cell>
          <cell r="CN198">
            <v>0</v>
          </cell>
          <cell r="CO198">
            <v>0</v>
          </cell>
          <cell r="CP198">
            <v>4341.1000000000004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Z198" t="str">
            <v>Fardamento</v>
          </cell>
          <cell r="DA198"/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4341.1000000000004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Z199" t="str">
            <v>Despesas Diversas</v>
          </cell>
          <cell r="DA199"/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C200"/>
          <cell r="D200"/>
          <cell r="E200" t="str">
            <v>(-) Recuperação de Despesas com Pessoal</v>
          </cell>
          <cell r="F200"/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J200"/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A200"/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  <cell r="DQ200"/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F201"/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Z201" t="str">
            <v>(-) Recuperação de Despesas com Pessoal</v>
          </cell>
          <cell r="DA201"/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E202"/>
          <cell r="F202"/>
          <cell r="G202"/>
          <cell r="H202"/>
          <cell r="I202"/>
          <cell r="J202"/>
          <cell r="K202"/>
          <cell r="L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K202"/>
          <cell r="CM202"/>
          <cell r="CN202"/>
          <cell r="CO202"/>
          <cell r="CP202"/>
          <cell r="CQ202"/>
          <cell r="CR202"/>
          <cell r="CS202"/>
          <cell r="CT202"/>
          <cell r="CU202"/>
          <cell r="CV202"/>
          <cell r="CW202"/>
          <cell r="CX202"/>
          <cell r="CZ202">
            <v>0</v>
          </cell>
          <cell r="DA202"/>
          <cell r="DB202"/>
          <cell r="DC202"/>
          <cell r="DD202"/>
          <cell r="DE202"/>
          <cell r="DF202"/>
          <cell r="DG202"/>
          <cell r="DH202"/>
          <cell r="DI202"/>
          <cell r="DJ202"/>
          <cell r="DK202"/>
          <cell r="DL202"/>
          <cell r="DM202"/>
          <cell r="DO202">
            <v>0</v>
          </cell>
        </row>
        <row r="203">
          <cell r="B203" t="str">
            <v>4.2.1.2</v>
          </cell>
          <cell r="C203"/>
          <cell r="D203"/>
          <cell r="E203" t="str">
            <v>Despesas com Serviços e Outros</v>
          </cell>
          <cell r="F203"/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J203"/>
          <cell r="CK203">
            <v>18463981.738385744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1272167.98</v>
          </cell>
          <cell r="CQ203">
            <v>1532794.2198471685</v>
          </cell>
          <cell r="CR203">
            <v>1574030.110175516</v>
          </cell>
          <cell r="CS203">
            <v>1462587.8147054208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A203"/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C204"/>
          <cell r="D204"/>
          <cell r="E204" t="str">
            <v>Serviços</v>
          </cell>
          <cell r="F204"/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J204"/>
          <cell r="CK204">
            <v>8230131.7085019425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505300.04000000004</v>
          </cell>
          <cell r="CQ204">
            <v>742350.32135961775</v>
          </cell>
          <cell r="CR204">
            <v>694028.69605961791</v>
          </cell>
          <cell r="CS204">
            <v>695456.33355961787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A204"/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F205"/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112274.18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9166.5400000000009</v>
          </cell>
          <cell r="CQ205">
            <v>7050</v>
          </cell>
          <cell r="CR205">
            <v>7371.5</v>
          </cell>
          <cell r="CS205">
            <v>7371.5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Z205" t="str">
            <v>Serviços de Manutenção</v>
          </cell>
          <cell r="DA205"/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9166.5400000000009</v>
          </cell>
          <cell r="DY205">
            <v>7050</v>
          </cell>
          <cell r="DZ205">
            <v>7371.5</v>
          </cell>
          <cell r="EA205">
            <v>7371.5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F206"/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1219994.54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101352.92</v>
          </cell>
          <cell r="CQ206">
            <v>100000</v>
          </cell>
          <cell r="CR206">
            <v>104500</v>
          </cell>
          <cell r="CS206">
            <v>104500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Z206" t="str">
            <v>Serviços de Conservação e Limpeza</v>
          </cell>
          <cell r="DA206"/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101352.92</v>
          </cell>
          <cell r="DY206">
            <v>100000</v>
          </cell>
          <cell r="DZ206">
            <v>104500</v>
          </cell>
          <cell r="EA206">
            <v>104500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F207"/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643929.07999999996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48500.26</v>
          </cell>
          <cell r="CQ207">
            <v>53100</v>
          </cell>
          <cell r="CR207">
            <v>53100</v>
          </cell>
          <cell r="CS207">
            <v>58634.94999999999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Z207" t="str">
            <v>Serviços de Vigilância</v>
          </cell>
          <cell r="DA207"/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48500.26</v>
          </cell>
          <cell r="DY207">
            <v>53100</v>
          </cell>
          <cell r="DZ207">
            <v>53100</v>
          </cell>
          <cell r="EA207">
            <v>58634.94999999999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5187.5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1776.4999999999998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Z208" t="str">
            <v>Serviços de Consultoria - Gestão do SGI/PE/PQGP</v>
          </cell>
          <cell r="DA208"/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1776.4999999999998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49510.86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0</v>
          </cell>
          <cell r="CQ209">
            <v>5000</v>
          </cell>
          <cell r="CR209">
            <v>5000</v>
          </cell>
          <cell r="CS209">
            <v>5000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Z209" t="str">
            <v>Serviços de Consultoria - Guarda de Documentos</v>
          </cell>
          <cell r="DA209"/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0</v>
          </cell>
          <cell r="DY209">
            <v>5000</v>
          </cell>
          <cell r="DZ209">
            <v>5000</v>
          </cell>
          <cell r="EA209">
            <v>5000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Z210" t="str">
            <v>Serviços de Consultoria - Negociação ACT</v>
          </cell>
          <cell r="DA210"/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112000</v>
          </cell>
          <cell r="CM211">
            <v>32000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Z211" t="str">
            <v>Serviços de Consultoria - Desenvolvimento de Líderes</v>
          </cell>
          <cell r="DA211"/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254273.33999999994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21206.44</v>
          </cell>
          <cell r="CQ212">
            <v>21138.46</v>
          </cell>
          <cell r="CR212">
            <v>21138.46</v>
          </cell>
          <cell r="CS212">
            <v>21138.46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Z212" t="str">
            <v>Serviços de Consultoria - Terceirização Contábil</v>
          </cell>
          <cell r="DA212"/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21206.44</v>
          </cell>
          <cell r="DY212">
            <v>21138.46</v>
          </cell>
          <cell r="DZ212">
            <v>21138.46</v>
          </cell>
          <cell r="EA212">
            <v>21138.46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798945</v>
          </cell>
          <cell r="CM213">
            <v>0</v>
          </cell>
          <cell r="CN213">
            <v>0</v>
          </cell>
          <cell r="CO213">
            <v>0</v>
          </cell>
          <cell r="CP213">
            <v>3360</v>
          </cell>
          <cell r="CQ213">
            <v>1045</v>
          </cell>
          <cell r="CR213">
            <v>48070</v>
          </cell>
          <cell r="CS213">
            <v>51045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Z213" t="str">
            <v>Serviços de Consultoria - Consultoria Especializada para Revisão dos Processos</v>
          </cell>
          <cell r="DA213"/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3360</v>
          </cell>
          <cell r="DY213">
            <v>1045</v>
          </cell>
          <cell r="DZ213">
            <v>48070</v>
          </cell>
          <cell r="EA213">
            <v>51045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C214"/>
          <cell r="D214" t="str">
            <v>4.2.1.2.01.0005-0000</v>
          </cell>
          <cell r="E214" t="str">
            <v>Serviços Diversos Pessoa Física</v>
          </cell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10000</v>
          </cell>
          <cell r="CM214">
            <v>0</v>
          </cell>
          <cell r="CN214">
            <v>0</v>
          </cell>
          <cell r="CO214">
            <v>0</v>
          </cell>
          <cell r="CP214">
            <v>10000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Z214" t="str">
            <v>Serviços Diversos Pessoa Física</v>
          </cell>
          <cell r="DA214"/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10000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186322.22222222222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22777.777777777777</v>
          </cell>
          <cell r="CR215">
            <v>22777.777777777777</v>
          </cell>
          <cell r="CS215">
            <v>22777.777777777777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Z215" t="str">
            <v>Serviços Diversos Pessoa Jurídica - Cursos e Seminários</v>
          </cell>
          <cell r="DA215"/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22777.777777777777</v>
          </cell>
          <cell r="DZ215">
            <v>22777.777777777777</v>
          </cell>
          <cell r="EA215">
            <v>22777.777777777777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195435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15426.01</v>
          </cell>
          <cell r="CQ216">
            <v>19332.5</v>
          </cell>
          <cell r="CR216">
            <v>19332.5</v>
          </cell>
          <cell r="CS216">
            <v>19332.5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Z216" t="str">
            <v>Serviços Diversos Pessoa Jurídica - PCMSO &amp; PPRA (SGI)</v>
          </cell>
          <cell r="DA216"/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15426.01</v>
          </cell>
          <cell r="DY216">
            <v>19332.5</v>
          </cell>
          <cell r="DZ216">
            <v>19332.5</v>
          </cell>
          <cell r="EA216">
            <v>19332.5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126937.32039999998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15867.16505</v>
          </cell>
          <cell r="CR217">
            <v>15867.16505</v>
          </cell>
          <cell r="CS217">
            <v>15867.16505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Z217" t="str">
            <v>Serviços Diversos Pessoa Jurídica - Ginástica Laboral (SGI)</v>
          </cell>
          <cell r="DA217"/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15867.16505</v>
          </cell>
          <cell r="DZ217">
            <v>15867.16505</v>
          </cell>
          <cell r="EA217">
            <v>15867.16505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2680267.19872972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164347.35</v>
          </cell>
          <cell r="CQ218">
            <v>249599.96143184</v>
          </cell>
          <cell r="CR218">
            <v>253769.96113183998</v>
          </cell>
          <cell r="CS218">
            <v>253769.96113183998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Z218" t="str">
            <v>Serviços Diversos Pessoa Jurídica - Suporte Tecnologia da Informação</v>
          </cell>
          <cell r="DA218"/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164347.35</v>
          </cell>
          <cell r="DY218">
            <v>249599.96143184</v>
          </cell>
          <cell r="DZ218">
            <v>253769.96113183998</v>
          </cell>
          <cell r="EA218">
            <v>253769.96113183998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4566.0625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3566.0624999999995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Z219" t="str">
            <v>Serviços Diversos Pessoa Jurídica - Calibração de Instrumentos</v>
          </cell>
          <cell r="DA219"/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3566.0624999999995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45478</v>
          </cell>
          <cell r="CM220">
            <v>160</v>
          </cell>
          <cell r="CN220">
            <v>24282</v>
          </cell>
          <cell r="CO220">
            <v>80</v>
          </cell>
          <cell r="CP220">
            <v>120</v>
          </cell>
          <cell r="CQ220">
            <v>2604.5</v>
          </cell>
          <cell r="CR220">
            <v>2604.5</v>
          </cell>
          <cell r="CS220">
            <v>2604.5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Z220" t="str">
            <v>Serviços Diversos Pessoa Jurídica - Serviço de Impressão</v>
          </cell>
          <cell r="DA220"/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120</v>
          </cell>
          <cell r="DY220">
            <v>2604.5</v>
          </cell>
          <cell r="DZ220">
            <v>2604.5</v>
          </cell>
          <cell r="EA220">
            <v>2604.5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8180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1000</v>
          </cell>
          <cell r="CR221">
            <v>1000</v>
          </cell>
          <cell r="CS221">
            <v>1000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Z221" t="str">
            <v>Serviços Diversos Pessoa Jurídica - Serviço de Coleta e Destinação de Resíduos</v>
          </cell>
          <cell r="DA221"/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1000</v>
          </cell>
          <cell r="DZ221">
            <v>1000</v>
          </cell>
          <cell r="EA221">
            <v>1000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Z222" t="str">
            <v>Serviços Diversos Pessoa Jurídica - Laudo Médico</v>
          </cell>
          <cell r="DA222"/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59376.900000000009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7422.1124999999993</v>
          </cell>
          <cell r="CR223">
            <v>7422.1124999999993</v>
          </cell>
          <cell r="CS223">
            <v>7422.1124999999993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Z223" t="str">
            <v>Serviços Diversos Pessoa Jurídica - Segurança e Saúde</v>
          </cell>
          <cell r="DA223"/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7422.1124999999993</v>
          </cell>
          <cell r="DZ223">
            <v>7422.1124999999993</v>
          </cell>
          <cell r="EA223">
            <v>7422.1124999999993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88043.687800000014</v>
          </cell>
          <cell r="CM224">
            <v>0</v>
          </cell>
          <cell r="CN224">
            <v>4771.43</v>
          </cell>
          <cell r="CO224">
            <v>4771.43</v>
          </cell>
          <cell r="CP224">
            <v>24413.1</v>
          </cell>
          <cell r="CQ224">
            <v>3444.1945999999998</v>
          </cell>
          <cell r="CR224">
            <v>12329.569599999999</v>
          </cell>
          <cell r="CS224">
            <v>3444.1945999999998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Z224" t="str">
            <v>Serviços Diversos Pessoa Jurídica - Programa Qualidade de Vida no Trabalho</v>
          </cell>
          <cell r="DA224"/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24413.1</v>
          </cell>
          <cell r="DY224">
            <v>3444.1945999999998</v>
          </cell>
          <cell r="DZ224">
            <v>12329.569599999999</v>
          </cell>
          <cell r="EA224">
            <v>3444.1945999999998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Z225" t="str">
            <v>Serviços Diversos Pessoa Jurídica - Concurso Público</v>
          </cell>
          <cell r="DA225"/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Z226" t="str">
            <v>Serviços Diversos Pessoa Jurídica - Relacionamento com a Comunidade</v>
          </cell>
          <cell r="DA226"/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H227"/>
          <cell r="I227"/>
          <cell r="J227"/>
          <cell r="K227"/>
          <cell r="L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J227">
            <v>4212010006053</v>
          </cell>
          <cell r="CK227">
            <v>74.5</v>
          </cell>
          <cell r="CM227">
            <v>0</v>
          </cell>
          <cell r="CN227">
            <v>0</v>
          </cell>
          <cell r="CO227">
            <v>25</v>
          </cell>
          <cell r="CP227">
            <v>49.5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Z227" t="str">
            <v>Serviços Diversos Pessoa Jurídica - Guarda de Veículos / Pedágio</v>
          </cell>
          <cell r="DA227"/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49.5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C228"/>
          <cell r="D228" t="str">
            <v>4.2.1.2.01.0007-0000</v>
          </cell>
          <cell r="E228" t="str">
            <v>Comunicação / Sistema Supervisorio</v>
          </cell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Z228" t="str">
            <v>Comunicação / Sistema Supervisorio</v>
          </cell>
          <cell r="DA228"/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C229"/>
          <cell r="D229" t="str">
            <v>4.2.1.2.01.0008-0000</v>
          </cell>
          <cell r="E229" t="str">
            <v>Administração</v>
          </cell>
          <cell r="F229"/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Z229" t="str">
            <v>Administração</v>
          </cell>
          <cell r="DA229"/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F230"/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207200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115000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Z230" t="str">
            <v>Serviços de Auditoria</v>
          </cell>
          <cell r="DA230"/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115000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F231"/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627862.39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57380.77</v>
          </cell>
          <cell r="CQ231">
            <v>52250</v>
          </cell>
          <cell r="CR231">
            <v>52250</v>
          </cell>
          <cell r="CS231">
            <v>52250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Z231" t="str">
            <v>Serviços Advocatícios</v>
          </cell>
          <cell r="DA231"/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57380.77</v>
          </cell>
          <cell r="DY231">
            <v>52250</v>
          </cell>
          <cell r="DZ231">
            <v>52250</v>
          </cell>
          <cell r="EA231">
            <v>52250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C232"/>
          <cell r="D232" t="str">
            <v>4.2.1.2.01.0011-0000</v>
          </cell>
          <cell r="E232" t="str">
            <v>Operação</v>
          </cell>
          <cell r="F232"/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Z232" t="str">
            <v>Operação</v>
          </cell>
          <cell r="DA232"/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C233"/>
          <cell r="D233" t="str">
            <v>4.2.1.2.01.0012-0000</v>
          </cell>
          <cell r="E233" t="str">
            <v>Pavimentação</v>
          </cell>
          <cell r="F233"/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Z233" t="str">
            <v>Pavimentação</v>
          </cell>
          <cell r="DA233"/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C234"/>
          <cell r="D234" t="str">
            <v>4.2.1.2.01.0013-0000</v>
          </cell>
          <cell r="E234" t="str">
            <v>Sinalização de Pistas</v>
          </cell>
          <cell r="F234"/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Z234" t="str">
            <v>Sinalização de Pistas</v>
          </cell>
          <cell r="DA234"/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F235"/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79745.846849999987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9718.65</v>
          </cell>
          <cell r="CR235">
            <v>9718.65</v>
          </cell>
          <cell r="CS235">
            <v>9732.15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Z235" t="str">
            <v>Manutenção de Software</v>
          </cell>
          <cell r="DA235"/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9718.65</v>
          </cell>
          <cell r="DZ235">
            <v>9718.65</v>
          </cell>
          <cell r="EA235">
            <v>9732.15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C236"/>
          <cell r="D236" t="str">
            <v>4.2.1.2.01.0015-0000</v>
          </cell>
          <cell r="E236" t="str">
            <v>Plano de Contingência</v>
          </cell>
          <cell r="F236"/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Z236" t="str">
            <v>Plano de Contingência</v>
          </cell>
          <cell r="DA236"/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C237"/>
          <cell r="D237" t="str">
            <v>4.2.1.2.01.0016-0000</v>
          </cell>
          <cell r="E237" t="str">
            <v>Meio Ambiente (SMS)</v>
          </cell>
          <cell r="F237"/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Z237" t="str">
            <v>Meio Ambiente (SMS)</v>
          </cell>
          <cell r="DA237"/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F238"/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685163.58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49977.15</v>
          </cell>
          <cell r="CQ238">
            <v>56000</v>
          </cell>
          <cell r="CR238">
            <v>56000</v>
          </cell>
          <cell r="CS238">
            <v>56000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Z238" t="str">
            <v>Despesas bancarias</v>
          </cell>
          <cell r="DA238"/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49977.15</v>
          </cell>
          <cell r="DY238">
            <v>56000</v>
          </cell>
          <cell r="DZ238">
            <v>56000</v>
          </cell>
          <cell r="EA238">
            <v>56000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C239"/>
          <cell r="D239"/>
          <cell r="E239" t="str">
            <v>Aluguéis</v>
          </cell>
          <cell r="F239"/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J239"/>
          <cell r="CK239">
            <v>1103920.6553999996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70806.600000000006</v>
          </cell>
          <cell r="CQ239">
            <v>92111.06</v>
          </cell>
          <cell r="CR239">
            <v>92794.559999999998</v>
          </cell>
          <cell r="CS239">
            <v>116350.46000000002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A239"/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  <cell r="DQ239"/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F240"/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M240"/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H240"/>
          <cell r="CI240"/>
          <cell r="CJ240">
            <v>4212020001</v>
          </cell>
          <cell r="CK240">
            <v>2799573.52</v>
          </cell>
          <cell r="CL240"/>
          <cell r="CM240">
            <v>216243.48</v>
          </cell>
          <cell r="CN240">
            <v>250713.71</v>
          </cell>
          <cell r="CO240">
            <v>189200.35</v>
          </cell>
          <cell r="CP240">
            <v>216243.48</v>
          </cell>
          <cell r="CQ240">
            <v>240000</v>
          </cell>
          <cell r="CR240">
            <v>240683.5</v>
          </cell>
          <cell r="CS240">
            <v>241081.5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Y240"/>
          <cell r="CZ240" t="str">
            <v>Aluguéis de Imóveis</v>
          </cell>
          <cell r="DA240"/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N240"/>
          <cell r="DO240">
            <v>3190255.42</v>
          </cell>
          <cell r="DP240"/>
          <cell r="DQ240" t="str">
            <v>6.1.2</v>
          </cell>
          <cell r="DR240" t="str">
            <v>Despesas Gerais</v>
          </cell>
          <cell r="DS240">
            <v>3190255.42</v>
          </cell>
          <cell r="DT240"/>
          <cell r="DU240">
            <v>216243.48</v>
          </cell>
          <cell r="DV240">
            <v>250713.71</v>
          </cell>
          <cell r="DW240">
            <v>189200.35</v>
          </cell>
          <cell r="DX240">
            <v>216243.48</v>
          </cell>
          <cell r="DY240">
            <v>240000</v>
          </cell>
          <cell r="DZ240">
            <v>240683.5</v>
          </cell>
          <cell r="EA240">
            <v>241081.5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  <cell r="EG240"/>
          <cell r="EH240"/>
          <cell r="EI240"/>
          <cell r="EJ240"/>
          <cell r="EK240"/>
          <cell r="EL240"/>
          <cell r="EM240"/>
          <cell r="EN240"/>
          <cell r="EO240"/>
          <cell r="EP240"/>
          <cell r="EQ240"/>
          <cell r="ER240"/>
          <cell r="ES240"/>
          <cell r="ET240"/>
          <cell r="EU240"/>
          <cell r="EV240"/>
          <cell r="EW240"/>
          <cell r="EX240"/>
          <cell r="EY240"/>
          <cell r="EZ240"/>
          <cell r="FA240"/>
          <cell r="FB240"/>
          <cell r="FC240"/>
          <cell r="FD240"/>
          <cell r="FE240"/>
          <cell r="FF240"/>
          <cell r="FG240"/>
          <cell r="FH240"/>
          <cell r="FI240"/>
          <cell r="FJ240"/>
          <cell r="FK240"/>
          <cell r="FL240"/>
          <cell r="FM240"/>
          <cell r="FN240"/>
          <cell r="FO240"/>
          <cell r="FP240"/>
          <cell r="FQ240"/>
          <cell r="FR240"/>
          <cell r="FS240"/>
          <cell r="FT240"/>
          <cell r="FU240"/>
          <cell r="FV240"/>
          <cell r="FW240"/>
          <cell r="FX240"/>
          <cell r="FY240"/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F241"/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M241"/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H241"/>
          <cell r="CI241"/>
          <cell r="CJ241">
            <v>4212020002</v>
          </cell>
          <cell r="CK241">
            <v>102860.93539999999</v>
          </cell>
          <cell r="CL241"/>
          <cell r="CM241">
            <v>3299.97</v>
          </cell>
          <cell r="CN241">
            <v>3392.73</v>
          </cell>
          <cell r="CO241">
            <v>3220.12</v>
          </cell>
          <cell r="CP241">
            <v>0</v>
          </cell>
          <cell r="CQ241">
            <v>6546.0599999999995</v>
          </cell>
          <cell r="CR241">
            <v>6546.0599999999995</v>
          </cell>
          <cell r="CS241">
            <v>26584.959999999999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Y241"/>
          <cell r="CZ241" t="str">
            <v>Aluguéis Máquinas e Equipamentos</v>
          </cell>
          <cell r="DA241"/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N241"/>
          <cell r="DO241">
            <v>153462.81240000002</v>
          </cell>
          <cell r="DP241"/>
          <cell r="DQ241" t="str">
            <v>6.1.3</v>
          </cell>
          <cell r="DR241" t="str">
            <v>Serviços Contrados</v>
          </cell>
          <cell r="DS241">
            <v>153462.81240000002</v>
          </cell>
          <cell r="DT241"/>
          <cell r="DU241">
            <v>3299.97</v>
          </cell>
          <cell r="DV241">
            <v>3392.73</v>
          </cell>
          <cell r="DW241">
            <v>3220.12</v>
          </cell>
          <cell r="DX241">
            <v>0</v>
          </cell>
          <cell r="DY241">
            <v>6546.0599999999995</v>
          </cell>
          <cell r="DZ241">
            <v>6546.0599999999995</v>
          </cell>
          <cell r="EA241">
            <v>26584.959999999999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  <cell r="EG241"/>
          <cell r="EH241"/>
          <cell r="EI241"/>
          <cell r="EJ241"/>
          <cell r="EK241"/>
          <cell r="EL241"/>
          <cell r="EM241"/>
          <cell r="EN241"/>
          <cell r="EO241"/>
          <cell r="EP241"/>
          <cell r="EQ241"/>
          <cell r="ER241"/>
          <cell r="ES241"/>
          <cell r="ET241"/>
          <cell r="EU241"/>
          <cell r="EV241"/>
          <cell r="EW241"/>
          <cell r="EX241"/>
          <cell r="EY241"/>
          <cell r="EZ241"/>
          <cell r="FA241"/>
          <cell r="FB241"/>
          <cell r="FC241"/>
          <cell r="FD241"/>
          <cell r="FE241"/>
          <cell r="FF241"/>
          <cell r="FG241"/>
          <cell r="FH241"/>
          <cell r="FI241"/>
          <cell r="FJ241"/>
          <cell r="FK241"/>
          <cell r="FL241"/>
          <cell r="FM241"/>
          <cell r="FN241"/>
          <cell r="FO241"/>
          <cell r="FP241"/>
          <cell r="FQ241"/>
          <cell r="FR241"/>
          <cell r="FS241"/>
          <cell r="FT241"/>
          <cell r="FU241"/>
          <cell r="FV241"/>
          <cell r="FW241"/>
          <cell r="FX241"/>
          <cell r="FY241"/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F242"/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M242"/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H242"/>
          <cell r="CI242"/>
          <cell r="CJ242">
            <v>4212020003</v>
          </cell>
          <cell r="CK242">
            <v>456450.88</v>
          </cell>
          <cell r="CL242"/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35834.29</v>
          </cell>
          <cell r="CQ242">
            <v>36800</v>
          </cell>
          <cell r="CR242">
            <v>36800</v>
          </cell>
          <cell r="CS242">
            <v>39919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Y242"/>
          <cell r="CZ242" t="str">
            <v>Aluguéis de Veículos</v>
          </cell>
          <cell r="DA242"/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N242"/>
          <cell r="DO242">
            <v>491501.12000000011</v>
          </cell>
          <cell r="DP242"/>
          <cell r="DQ242" t="str">
            <v>6.1.3</v>
          </cell>
          <cell r="DR242" t="str">
            <v>Serviços Contrados</v>
          </cell>
          <cell r="DS242">
            <v>491501.12000000011</v>
          </cell>
          <cell r="DT242"/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35834.29</v>
          </cell>
          <cell r="DY242">
            <v>36800</v>
          </cell>
          <cell r="DZ242">
            <v>36800</v>
          </cell>
          <cell r="EA242">
            <v>39919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  <cell r="EG242"/>
          <cell r="EH242"/>
          <cell r="EI242"/>
          <cell r="EJ242"/>
          <cell r="EK242"/>
          <cell r="EL242"/>
          <cell r="EM242"/>
          <cell r="EN242"/>
          <cell r="EO242"/>
          <cell r="EP242"/>
          <cell r="EQ242"/>
          <cell r="ER242"/>
          <cell r="ES242"/>
          <cell r="ET242"/>
          <cell r="EU242"/>
          <cell r="EV242"/>
          <cell r="EW242"/>
          <cell r="EX242"/>
          <cell r="EY242"/>
          <cell r="EZ242"/>
          <cell r="FA242"/>
          <cell r="FB242"/>
          <cell r="FC242"/>
          <cell r="FD242"/>
          <cell r="FE242"/>
          <cell r="FF242"/>
          <cell r="FG242"/>
          <cell r="FH242"/>
          <cell r="FI242"/>
          <cell r="FJ242"/>
          <cell r="FK242"/>
          <cell r="FL242"/>
          <cell r="FM242"/>
          <cell r="FN242"/>
          <cell r="FO242"/>
          <cell r="FP242"/>
          <cell r="FQ242"/>
          <cell r="FR242"/>
          <cell r="FS242"/>
          <cell r="FT242"/>
          <cell r="FU242"/>
          <cell r="FV242"/>
          <cell r="FW242"/>
          <cell r="FX242"/>
          <cell r="FY242"/>
        </row>
        <row r="243">
          <cell r="B243" t="str">
            <v>4.2.1.2.02.0004</v>
          </cell>
          <cell r="C243"/>
          <cell r="D243" t="str">
            <v>4.2.1.2.02.0004-0000</v>
          </cell>
          <cell r="E243" t="str">
            <v>Aluguéis diversos</v>
          </cell>
          <cell r="F243"/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Z243" t="str">
            <v>Aluguéis diversos</v>
          </cell>
          <cell r="DA243"/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F244"/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M244"/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H244"/>
          <cell r="CI244"/>
          <cell r="CJ244">
            <v>4212020099</v>
          </cell>
          <cell r="CK244">
            <v>-2254964.6800000002</v>
          </cell>
          <cell r="CL244"/>
          <cell r="CM244">
            <v>-181271.17</v>
          </cell>
          <cell r="CN244">
            <v>-181271.17</v>
          </cell>
          <cell r="CO244">
            <v>-181271.17</v>
          </cell>
          <cell r="CP244">
            <v>-181271.17</v>
          </cell>
          <cell r="CQ244">
            <v>-191235</v>
          </cell>
          <cell r="CR244">
            <v>-191235</v>
          </cell>
          <cell r="CS244">
            <v>-191235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Y244"/>
          <cell r="CZ244" t="str">
            <v>(-) Reversao despesa de aluguel (direito de uso)</v>
          </cell>
          <cell r="DA244"/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N244"/>
          <cell r="DO244">
            <v>-2294820</v>
          </cell>
          <cell r="DP244"/>
          <cell r="DQ244" t="str">
            <v>6.1.2</v>
          </cell>
          <cell r="DR244" t="str">
            <v>Despesas Gerais</v>
          </cell>
          <cell r="DS244">
            <v>-2294820</v>
          </cell>
          <cell r="DT244"/>
          <cell r="DU244">
            <v>-181271.17</v>
          </cell>
          <cell r="DV244">
            <v>-181271.17</v>
          </cell>
          <cell r="DW244">
            <v>-181271.17</v>
          </cell>
          <cell r="DX244">
            <v>-181271.17</v>
          </cell>
          <cell r="DY244">
            <v>-191235</v>
          </cell>
          <cell r="DZ244">
            <v>-191235</v>
          </cell>
          <cell r="EA244">
            <v>-191235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  <cell r="EG244"/>
          <cell r="EH244"/>
          <cell r="EI244"/>
          <cell r="EJ244"/>
          <cell r="EK244"/>
          <cell r="EL244"/>
          <cell r="EM244"/>
          <cell r="EN244"/>
          <cell r="EO244"/>
          <cell r="EP244"/>
          <cell r="EQ244"/>
          <cell r="ER244"/>
          <cell r="ES244"/>
          <cell r="ET244"/>
          <cell r="EU244"/>
          <cell r="EV244"/>
          <cell r="EW244"/>
          <cell r="EX244"/>
          <cell r="EY244"/>
          <cell r="EZ244"/>
          <cell r="FA244"/>
          <cell r="FB244"/>
          <cell r="FC244"/>
          <cell r="FD244"/>
          <cell r="FE244"/>
          <cell r="FF244"/>
          <cell r="FG244"/>
          <cell r="FH244"/>
          <cell r="FI244"/>
          <cell r="FJ244"/>
          <cell r="FK244"/>
          <cell r="FL244"/>
          <cell r="FM244"/>
          <cell r="FN244"/>
          <cell r="FO244"/>
          <cell r="FP244"/>
          <cell r="FQ244"/>
          <cell r="FR244"/>
          <cell r="FS244"/>
          <cell r="FT244"/>
          <cell r="FU244"/>
          <cell r="FV244"/>
          <cell r="FW244"/>
          <cell r="FX244"/>
          <cell r="FY244"/>
        </row>
        <row r="245">
          <cell r="B245" t="str">
            <v>4.2.1.2.03</v>
          </cell>
          <cell r="C245"/>
          <cell r="D245"/>
          <cell r="E245" t="str">
            <v>Despesas com Apólices de Seguros</v>
          </cell>
          <cell r="F245"/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J245"/>
          <cell r="CK245">
            <v>20214.98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A245"/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  <cell r="DQ245"/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F246"/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M246"/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/>
          <cell r="CI246"/>
          <cell r="CJ246">
            <v>4212030001</v>
          </cell>
          <cell r="CK246">
            <v>20214.98</v>
          </cell>
          <cell r="CL246"/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/>
          <cell r="CZ246" t="str">
            <v>Despesas com Apólices de Seguros</v>
          </cell>
          <cell r="DA246"/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/>
          <cell r="DO246">
            <v>89243</v>
          </cell>
          <cell r="DP246"/>
          <cell r="DQ246" t="str">
            <v>6.1.3</v>
          </cell>
          <cell r="DR246" t="str">
            <v>Serviços Contrados</v>
          </cell>
          <cell r="DS246">
            <v>89243</v>
          </cell>
          <cell r="DT246"/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/>
          <cell r="EH246"/>
          <cell r="EI246"/>
          <cell r="EJ246"/>
          <cell r="EK246"/>
          <cell r="EL246"/>
          <cell r="EM246"/>
          <cell r="EN246"/>
          <cell r="EO246"/>
          <cell r="EP246"/>
          <cell r="EQ246"/>
          <cell r="ER246"/>
          <cell r="ES246"/>
          <cell r="ET246"/>
          <cell r="EU246"/>
          <cell r="EV246"/>
          <cell r="EW246"/>
          <cell r="EX246"/>
          <cell r="EY246"/>
          <cell r="EZ246"/>
          <cell r="FA246"/>
          <cell r="FB246"/>
          <cell r="FC246"/>
          <cell r="FD246"/>
          <cell r="FE246"/>
          <cell r="FF246"/>
          <cell r="FG246"/>
          <cell r="FH246"/>
          <cell r="FI246"/>
          <cell r="FJ246"/>
          <cell r="FK246"/>
          <cell r="FL246"/>
          <cell r="FM246"/>
          <cell r="FN246"/>
          <cell r="FO246"/>
          <cell r="FP246"/>
          <cell r="FQ246"/>
          <cell r="FR246"/>
          <cell r="FS246"/>
          <cell r="FT246"/>
          <cell r="FU246"/>
          <cell r="FV246"/>
          <cell r="FW246"/>
          <cell r="FX246"/>
          <cell r="FY246"/>
        </row>
        <row r="247">
          <cell r="B247" t="str">
            <v>4.2.1.2.04</v>
          </cell>
          <cell r="C247"/>
          <cell r="D247"/>
          <cell r="E247" t="str">
            <v>Materiais de Manutenção</v>
          </cell>
          <cell r="F247"/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J247"/>
          <cell r="CK247">
            <v>830213.78475000011</v>
          </cell>
          <cell r="CM247">
            <v>8978.75</v>
          </cell>
          <cell r="CN247">
            <v>51.11</v>
          </cell>
          <cell r="CO247">
            <v>920.47</v>
          </cell>
          <cell r="CP247">
            <v>2961.12</v>
          </cell>
          <cell r="CQ247">
            <v>106764.3</v>
          </cell>
          <cell r="CR247">
            <v>85864.3</v>
          </cell>
          <cell r="CS247">
            <v>88418.716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A247"/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  <cell r="DQ247"/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F248"/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58027.65</v>
          </cell>
          <cell r="CM248">
            <v>3165.15</v>
          </cell>
          <cell r="CN248">
            <v>0</v>
          </cell>
          <cell r="CO248">
            <v>0</v>
          </cell>
          <cell r="CP248">
            <v>0</v>
          </cell>
          <cell r="CQ248">
            <v>20900</v>
          </cell>
          <cell r="CR248">
            <v>0</v>
          </cell>
          <cell r="CS248">
            <v>0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Z248" t="str">
            <v>Material de Segurança</v>
          </cell>
          <cell r="DA248"/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0</v>
          </cell>
          <cell r="DY248">
            <v>20900</v>
          </cell>
          <cell r="DZ248">
            <v>0</v>
          </cell>
          <cell r="EA248">
            <v>0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105574.23875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120</v>
          </cell>
          <cell r="CQ249">
            <v>11599.5</v>
          </cell>
          <cell r="CR249">
            <v>11599.5</v>
          </cell>
          <cell r="CS249">
            <v>11599.5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Z249" t="str">
            <v>Materiais Diversos - Material de Escritório</v>
          </cell>
          <cell r="DA249"/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120</v>
          </cell>
          <cell r="DY249">
            <v>11599.5</v>
          </cell>
          <cell r="DZ249">
            <v>11599.5</v>
          </cell>
          <cell r="EA249">
            <v>11599.5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174035.88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0</v>
          </cell>
          <cell r="CQ250">
            <v>15000</v>
          </cell>
          <cell r="CR250">
            <v>15000</v>
          </cell>
          <cell r="CS250">
            <v>15000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Z250" t="str">
            <v>Materiais Diversos - Material para Operação e Manutenção</v>
          </cell>
          <cell r="DA250"/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0</v>
          </cell>
          <cell r="DY250">
            <v>15000</v>
          </cell>
          <cell r="DZ250">
            <v>15000</v>
          </cell>
          <cell r="EA250">
            <v>15000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F251"/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22841.119999999999</v>
          </cell>
          <cell r="CM251">
            <v>0</v>
          </cell>
          <cell r="CN251">
            <v>0</v>
          </cell>
          <cell r="CO251">
            <v>0</v>
          </cell>
          <cell r="CP251">
            <v>2841.12</v>
          </cell>
          <cell r="CQ251">
            <v>2500</v>
          </cell>
          <cell r="CR251">
            <v>2500</v>
          </cell>
          <cell r="CS251">
            <v>2500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Z251" t="str">
            <v>Suprimentos de Informática</v>
          </cell>
          <cell r="DA251"/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2841.12</v>
          </cell>
          <cell r="DY251">
            <v>2500</v>
          </cell>
          <cell r="DZ251">
            <v>2500</v>
          </cell>
          <cell r="EA251">
            <v>2500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C252"/>
          <cell r="D252" t="str">
            <v>4.2.1.2.04.0004-0000</v>
          </cell>
          <cell r="E252" t="str">
            <v>Materiais de Conservação e Limpeza</v>
          </cell>
          <cell r="F252"/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Z252" t="str">
            <v>Materiais de Conservação e Limpeza</v>
          </cell>
          <cell r="DA252"/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F253"/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469444.89600000007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56764.800000000003</v>
          </cell>
          <cell r="CR253">
            <v>56764.800000000003</v>
          </cell>
          <cell r="CS253">
            <v>59319.216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Z253" t="str">
            <v>Conversão de rede interna</v>
          </cell>
          <cell r="DA253"/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56764.800000000003</v>
          </cell>
          <cell r="DZ253">
            <v>56764.800000000003</v>
          </cell>
          <cell r="EA253">
            <v>59319.216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C254"/>
          <cell r="D254"/>
          <cell r="E254" t="str">
            <v>Viagens e Representações</v>
          </cell>
          <cell r="F254"/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J254"/>
          <cell r="CK254">
            <v>414190.01166666666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20890.64</v>
          </cell>
          <cell r="CQ254">
            <v>30596.833333333332</v>
          </cell>
          <cell r="CR254">
            <v>88161.833333333328</v>
          </cell>
          <cell r="CS254">
            <v>29362.333333333332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A254"/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  <cell r="DQ254"/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F255"/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67934.376666666678</v>
          </cell>
          <cell r="CM255">
            <v>0</v>
          </cell>
          <cell r="CN255">
            <v>2654.13</v>
          </cell>
          <cell r="CO255">
            <v>840.12</v>
          </cell>
          <cell r="CP255">
            <v>2678.92</v>
          </cell>
          <cell r="CQ255">
            <v>3445.333333333333</v>
          </cell>
          <cell r="CR255">
            <v>13753.333333333332</v>
          </cell>
          <cell r="CS255">
            <v>6502.833333333333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Z255" t="str">
            <v>Diárias</v>
          </cell>
          <cell r="DA255"/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2678.92</v>
          </cell>
          <cell r="DY255">
            <v>3445.333333333333</v>
          </cell>
          <cell r="DZ255">
            <v>13753.333333333332</v>
          </cell>
          <cell r="EA255">
            <v>6502.833333333333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F256"/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106449.77500000001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7451.75</v>
          </cell>
          <cell r="CQ256">
            <v>6140</v>
          </cell>
          <cell r="CR256">
            <v>25810</v>
          </cell>
          <cell r="CS256">
            <v>5280.5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Z256" t="str">
            <v>Hospedagens e Estadas</v>
          </cell>
          <cell r="DA256"/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7451.75</v>
          </cell>
          <cell r="DY256">
            <v>6140</v>
          </cell>
          <cell r="DZ256">
            <v>25810</v>
          </cell>
          <cell r="EA256">
            <v>5280.5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F257"/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207185.89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8355.6899999999987</v>
          </cell>
          <cell r="CQ257">
            <v>18190</v>
          </cell>
          <cell r="CR257">
            <v>45777</v>
          </cell>
          <cell r="CS257">
            <v>14757.5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Z257" t="str">
            <v>Passagens Aéreas</v>
          </cell>
          <cell r="DA257"/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8355.6899999999987</v>
          </cell>
          <cell r="DY257">
            <v>18190</v>
          </cell>
          <cell r="DZ257">
            <v>45777</v>
          </cell>
          <cell r="EA257">
            <v>14757.5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F258"/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Z258" t="str">
            <v>Verba de Representação</v>
          </cell>
          <cell r="DA258"/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C259"/>
          <cell r="D259" t="str">
            <v>4.2.1.2.05.0005-0000</v>
          </cell>
          <cell r="E259" t="str">
            <v>Refeição</v>
          </cell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703.11999999999989</v>
          </cell>
          <cell r="CM259">
            <v>289.88</v>
          </cell>
          <cell r="CN259">
            <v>0</v>
          </cell>
          <cell r="CO259">
            <v>241.45</v>
          </cell>
          <cell r="CP259">
            <v>171.79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Z259" t="str">
            <v>Refeição</v>
          </cell>
          <cell r="DA259"/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171.79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F260"/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30620.18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2232.4899999999998</v>
          </cell>
          <cell r="CQ260">
            <v>2821.5</v>
          </cell>
          <cell r="CR260">
            <v>2821.5</v>
          </cell>
          <cell r="CS260">
            <v>2821.5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Z260" t="str">
            <v>Condução</v>
          </cell>
          <cell r="DA260"/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2232.4899999999998</v>
          </cell>
          <cell r="DY260">
            <v>2821.5</v>
          </cell>
          <cell r="DZ260">
            <v>2821.5</v>
          </cell>
          <cell r="EA260">
            <v>2821.5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C261"/>
          <cell r="D261"/>
          <cell r="E261" t="str">
            <v>Veículos Operação</v>
          </cell>
          <cell r="F261"/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J261"/>
          <cell r="CK261">
            <v>78160.12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6503.08</v>
          </cell>
          <cell r="CQ261">
            <v>7600</v>
          </cell>
          <cell r="CR261">
            <v>7600</v>
          </cell>
          <cell r="CS261">
            <v>7600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A261"/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  <cell r="DQ261"/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F262"/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78160.12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6503.08</v>
          </cell>
          <cell r="CQ262">
            <v>7600</v>
          </cell>
          <cell r="CR262">
            <v>7600</v>
          </cell>
          <cell r="CS262">
            <v>7600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Z262" t="str">
            <v>Veículos - Combustíveis</v>
          </cell>
          <cell r="DA262"/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6503.08</v>
          </cell>
          <cell r="DY262">
            <v>7600</v>
          </cell>
          <cell r="DZ262">
            <v>7600</v>
          </cell>
          <cell r="EA262">
            <v>7600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C263"/>
          <cell r="D263" t="str">
            <v>4.2.1.2.06.0002-0000</v>
          </cell>
          <cell r="E263" t="str">
            <v>Veículos - Manutenção</v>
          </cell>
          <cell r="F263"/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Z263" t="str">
            <v>Veículos - Manutenção</v>
          </cell>
          <cell r="DA263"/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C264"/>
          <cell r="D264"/>
          <cell r="E264" t="str">
            <v>Despesas Gerais</v>
          </cell>
          <cell r="F264"/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J264"/>
          <cell r="CK264">
            <v>5865097.7165504675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476957.7300000001</v>
          </cell>
          <cell r="CQ264">
            <v>445107.14484888426</v>
          </cell>
          <cell r="CR264">
            <v>448027.83762523136</v>
          </cell>
          <cell r="CS264">
            <v>448146.38238713611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A264"/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  <cell r="DQ264"/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F265"/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38520.6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5845.6</v>
          </cell>
          <cell r="CR265">
            <v>2000</v>
          </cell>
          <cell r="CS265">
            <v>2000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Z265" t="str">
            <v>Assinaturas</v>
          </cell>
          <cell r="DA265"/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5845.6</v>
          </cell>
          <cell r="DZ265">
            <v>2000</v>
          </cell>
          <cell r="EA265">
            <v>2000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F266"/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142728.16</v>
          </cell>
          <cell r="CM266">
            <v>600</v>
          </cell>
          <cell r="CN266">
            <v>8711.07</v>
          </cell>
          <cell r="CO266">
            <v>8606.14</v>
          </cell>
          <cell r="CP266">
            <v>20770.95</v>
          </cell>
          <cell r="CQ266">
            <v>16605</v>
          </cell>
          <cell r="CR266">
            <v>9405</v>
          </cell>
          <cell r="CS266">
            <v>16605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Z266" t="str">
            <v>Publicações e Editais</v>
          </cell>
          <cell r="DA266"/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20770.95</v>
          </cell>
          <cell r="DY266">
            <v>16605</v>
          </cell>
          <cell r="DZ266">
            <v>9405</v>
          </cell>
          <cell r="EA266">
            <v>16605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F267"/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547168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6250</v>
          </cell>
          <cell r="CR267">
            <v>6250</v>
          </cell>
          <cell r="CS267">
            <v>6250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Z267" t="str">
            <v>Publicidade</v>
          </cell>
          <cell r="DA267"/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6250</v>
          </cell>
          <cell r="DZ267">
            <v>6250</v>
          </cell>
          <cell r="EA267">
            <v>6250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F268"/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303156.41875000001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36672.29</v>
          </cell>
          <cell r="CQ268">
            <v>24131.75</v>
          </cell>
          <cell r="CR268">
            <v>24271.75</v>
          </cell>
          <cell r="CS268">
            <v>24411.75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Z268" t="str">
            <v>Correios e Malotes</v>
          </cell>
          <cell r="DA268"/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36672.29</v>
          </cell>
          <cell r="DY268">
            <v>24131.75</v>
          </cell>
          <cell r="DZ268">
            <v>24271.75</v>
          </cell>
          <cell r="EA268">
            <v>24411.75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F269"/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516987.89999999997</v>
          </cell>
          <cell r="CM269">
            <v>0</v>
          </cell>
          <cell r="CN269">
            <v>0</v>
          </cell>
          <cell r="CO269">
            <v>0</v>
          </cell>
          <cell r="CP269">
            <v>46319.9</v>
          </cell>
          <cell r="CQ269">
            <v>58833.499999999993</v>
          </cell>
          <cell r="CR269">
            <v>58833.499999999993</v>
          </cell>
          <cell r="CS269">
            <v>58833.499999999993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Z269" t="str">
            <v>Sindicatos e Associações de Classe</v>
          </cell>
          <cell r="DA269"/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46319.9</v>
          </cell>
          <cell r="DY269">
            <v>58833.499999999993</v>
          </cell>
          <cell r="DZ269">
            <v>58833.499999999993</v>
          </cell>
          <cell r="EA269">
            <v>58833.499999999993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C270"/>
          <cell r="D270" t="str">
            <v>4.2.1.2.09.0006-0000</v>
          </cell>
          <cell r="E270" t="str">
            <v>Copias e Encadernações</v>
          </cell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Z270" t="str">
            <v>Copias e Encadernações</v>
          </cell>
          <cell r="DA270"/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C271"/>
          <cell r="D271" t="str">
            <v>4.2.1.2.09.0007-0000</v>
          </cell>
          <cell r="E271" t="str">
            <v>Copa/Cozinha/Refeitório</v>
          </cell>
          <cell r="F271"/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20124.870000000003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3364.79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Z271" t="str">
            <v>Copa/Cozinha/Refeitório</v>
          </cell>
          <cell r="DA271"/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3364.79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F272"/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166418.17000000001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44368.12</v>
          </cell>
          <cell r="CQ272">
            <v>6000</v>
          </cell>
          <cell r="CR272">
            <v>19194.5</v>
          </cell>
          <cell r="CS272">
            <v>8389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Z272" t="str">
            <v>Conservações de Prédios</v>
          </cell>
          <cell r="DA272"/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44368.12</v>
          </cell>
          <cell r="DY272">
            <v>6000</v>
          </cell>
          <cell r="DZ272">
            <v>19194.5</v>
          </cell>
          <cell r="EA272">
            <v>8389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F273"/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19417.8</v>
          </cell>
          <cell r="CM273">
            <v>4779.71</v>
          </cell>
          <cell r="CN273">
            <v>0</v>
          </cell>
          <cell r="CO273">
            <v>1327.55</v>
          </cell>
          <cell r="CP273">
            <v>1355.74</v>
          </cell>
          <cell r="CQ273">
            <v>1494.35</v>
          </cell>
          <cell r="CR273">
            <v>1494.35</v>
          </cell>
          <cell r="CS273">
            <v>1494.35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Z273" t="str">
            <v>Consulta Cadastral</v>
          </cell>
          <cell r="DA273"/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1355.74</v>
          </cell>
          <cell r="DY273">
            <v>1494.35</v>
          </cell>
          <cell r="DZ273">
            <v>1494.35</v>
          </cell>
          <cell r="EA273">
            <v>1494.35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C274"/>
          <cell r="D274" t="str">
            <v>4.2.1.2.09.0010-0000</v>
          </cell>
          <cell r="E274" t="str">
            <v>Material Elétrico e Eletrônico</v>
          </cell>
          <cell r="F274"/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Z274" t="str">
            <v>Material Elétrico e Eletrônico</v>
          </cell>
          <cell r="DA274"/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C275"/>
          <cell r="D275" t="str">
            <v>4.2.1.2.09.0011-0000</v>
          </cell>
          <cell r="E275" t="str">
            <v>Estudo de Mercado</v>
          </cell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Z275" t="str">
            <v>Estudo de Mercado</v>
          </cell>
          <cell r="DA275"/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C276"/>
          <cell r="D276" t="str">
            <v>4.2.1.2.09.0012-0000</v>
          </cell>
          <cell r="E276" t="str">
            <v>Bens de Pequeno Valor</v>
          </cell>
          <cell r="F276"/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Z276" t="str">
            <v>Bens de Pequeno Valor</v>
          </cell>
          <cell r="DA276"/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F277"/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13493.68</v>
          </cell>
          <cell r="CM277">
            <v>713.61</v>
          </cell>
          <cell r="CN277">
            <v>304.44</v>
          </cell>
          <cell r="CO277">
            <v>645.63</v>
          </cell>
          <cell r="CP277">
            <v>3785</v>
          </cell>
          <cell r="CQ277">
            <v>1000</v>
          </cell>
          <cell r="CR277">
            <v>1000</v>
          </cell>
          <cell r="CS277">
            <v>1000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Z277" t="str">
            <v>Despesas Legais e Judiciais</v>
          </cell>
          <cell r="DA277"/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3785</v>
          </cell>
          <cell r="DY277">
            <v>1000</v>
          </cell>
          <cell r="DZ277">
            <v>1000</v>
          </cell>
          <cell r="EA277">
            <v>1000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F278"/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3095335.9515338014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237535.13000000003</v>
          </cell>
          <cell r="CQ278">
            <v>240582.97674055092</v>
          </cell>
          <cell r="CR278">
            <v>241041.954516898</v>
          </cell>
          <cell r="CS278">
            <v>244625.99927880277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Z278" t="str">
            <v>Despesas com Licença de Software</v>
          </cell>
          <cell r="DA278"/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237535.13000000003</v>
          </cell>
          <cell r="DY278">
            <v>240582.97674055092</v>
          </cell>
          <cell r="DZ278">
            <v>241041.954516898</v>
          </cell>
          <cell r="EA278">
            <v>244625.99927880277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F279"/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370867.24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34617.879999999997</v>
          </cell>
          <cell r="CQ279">
            <v>30000</v>
          </cell>
          <cell r="CR279">
            <v>30000</v>
          </cell>
          <cell r="CS279">
            <v>30000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Z279" t="str">
            <v>Condominio</v>
          </cell>
          <cell r="DA279"/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34617.879999999997</v>
          </cell>
          <cell r="DY279">
            <v>30000</v>
          </cell>
          <cell r="DZ279">
            <v>30000</v>
          </cell>
          <cell r="EA279">
            <v>30000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C280"/>
          <cell r="D280" t="str">
            <v>4.2.1.2.09.0016-0000</v>
          </cell>
          <cell r="E280" t="str">
            <v>Traduções</v>
          </cell>
          <cell r="F280"/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Z280" t="str">
            <v>Traduções</v>
          </cell>
          <cell r="DA280"/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C281"/>
          <cell r="D281" t="str">
            <v>4.2.1.2.09.0017-0000</v>
          </cell>
          <cell r="E281" t="str">
            <v>Condução</v>
          </cell>
          <cell r="F281"/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181.62999999999997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20.94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Z281" t="str">
            <v>Condução</v>
          </cell>
          <cell r="DA281"/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20.94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C282"/>
          <cell r="D282" t="str">
            <v>4.2.1.2.09.0018-0000</v>
          </cell>
          <cell r="E282" t="str">
            <v>Refeição</v>
          </cell>
          <cell r="F282"/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Z282" t="str">
            <v>Refeição</v>
          </cell>
          <cell r="DA282"/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F283"/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140038.20626666665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7415.33</v>
          </cell>
          <cell r="CQ283">
            <v>13863.968108333334</v>
          </cell>
          <cell r="CR283">
            <v>14036.783108333333</v>
          </cell>
          <cell r="CS283">
            <v>14036.783108333333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Z283" t="str">
            <v>Comunicação - Internet e Telefonia</v>
          </cell>
          <cell r="DA283"/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7415.33</v>
          </cell>
          <cell r="DY283">
            <v>13863.968108333334</v>
          </cell>
          <cell r="DZ283">
            <v>14036.783108333333</v>
          </cell>
          <cell r="EA283">
            <v>14036.783108333333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230161.37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20272.400000000001</v>
          </cell>
          <cell r="CQ284">
            <v>18000</v>
          </cell>
          <cell r="CR284">
            <v>18000</v>
          </cell>
          <cell r="CS284">
            <v>18000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Z284" t="str">
            <v>Energia Elétrica - Energia Elétrica</v>
          </cell>
          <cell r="DA284"/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20272.400000000001</v>
          </cell>
          <cell r="DY284">
            <v>18000</v>
          </cell>
          <cell r="DZ284">
            <v>18000</v>
          </cell>
          <cell r="EA284">
            <v>18000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256134.97999999998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20459.259999999998</v>
          </cell>
          <cell r="CQ285">
            <v>22000</v>
          </cell>
          <cell r="CR285">
            <v>22000</v>
          </cell>
          <cell r="CS285">
            <v>22000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Z285" t="str">
            <v>Energia Elétrica - Consumo Próprio</v>
          </cell>
          <cell r="DA285"/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20459.259999999998</v>
          </cell>
          <cell r="DY285">
            <v>22000</v>
          </cell>
          <cell r="DZ285">
            <v>22000</v>
          </cell>
          <cell r="EA285">
            <v>22000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F286"/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4362.74</v>
          </cell>
          <cell r="CM286">
            <v>180.98</v>
          </cell>
          <cell r="CN286">
            <v>90.88</v>
          </cell>
          <cell r="CO286">
            <v>90.88</v>
          </cell>
          <cell r="CP286">
            <v>0</v>
          </cell>
          <cell r="CQ286">
            <v>500</v>
          </cell>
          <cell r="CR286">
            <v>500</v>
          </cell>
          <cell r="CS286">
            <v>500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Z286" t="str">
            <v>Água e Esgoto</v>
          </cell>
          <cell r="DA286"/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0</v>
          </cell>
          <cell r="DY286">
            <v>500</v>
          </cell>
          <cell r="DZ286">
            <v>500</v>
          </cell>
          <cell r="EA286">
            <v>500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C287"/>
          <cell r="D287"/>
          <cell r="E287" t="str">
            <v>Despesas Institucionais</v>
          </cell>
          <cell r="F287"/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J287"/>
          <cell r="CK287">
            <v>1922052.761516667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188748.77</v>
          </cell>
          <cell r="CQ287">
            <v>108264.56030533333</v>
          </cell>
          <cell r="CR287">
            <v>157552.88315733333</v>
          </cell>
          <cell r="CS287">
            <v>77253.589425333339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A287"/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  <cell r="DQ287"/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586105.95484999998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14689.310000000001</v>
          </cell>
          <cell r="CQ288">
            <v>37731.226971999997</v>
          </cell>
          <cell r="CR288">
            <v>86719.549824000002</v>
          </cell>
          <cell r="CS288">
            <v>18420.256092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Z288" t="str">
            <v>Comemorações e Eventos - Eventos Institucionais</v>
          </cell>
          <cell r="DA288"/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14689.310000000001</v>
          </cell>
          <cell r="DY288">
            <v>37731.226971999997</v>
          </cell>
          <cell r="DZ288">
            <v>86719.549824000002</v>
          </cell>
          <cell r="EA288">
            <v>18420.256092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4022.5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500</v>
          </cell>
          <cell r="CR289">
            <v>500</v>
          </cell>
          <cell r="CS289">
            <v>500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Z289" t="str">
            <v>Comemorações e Eventos - Programa Chef Daqui (junto com eventos)</v>
          </cell>
          <cell r="DA289"/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500</v>
          </cell>
          <cell r="DZ289">
            <v>500</v>
          </cell>
          <cell r="EA289">
            <v>500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23700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11700</v>
          </cell>
          <cell r="CR290">
            <v>12000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Z290" t="str">
            <v>Brindes e Doações - Material de Divulgação</v>
          </cell>
          <cell r="DA290"/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11700</v>
          </cell>
          <cell r="DZ290">
            <v>12000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1300</v>
          </cell>
          <cell r="CM291">
            <v>0</v>
          </cell>
          <cell r="CN291">
            <v>0</v>
          </cell>
          <cell r="CO291">
            <v>0</v>
          </cell>
          <cell r="CP291">
            <v>1300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Z291" t="str">
            <v>Brindes e Doações - Brindes</v>
          </cell>
          <cell r="DA291"/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1300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F292"/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1109666.6666666667</v>
          </cell>
          <cell r="CM292">
            <v>0</v>
          </cell>
          <cell r="CN292">
            <v>163000</v>
          </cell>
          <cell r="CO292">
            <v>310000</v>
          </cell>
          <cell r="CP292">
            <v>170000</v>
          </cell>
          <cell r="CQ292">
            <v>58333.333333333336</v>
          </cell>
          <cell r="CR292">
            <v>58333.333333333336</v>
          </cell>
          <cell r="CS292">
            <v>58333.333333333336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Z292" t="str">
            <v>Patrocínio</v>
          </cell>
          <cell r="DA292"/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170000</v>
          </cell>
          <cell r="DY292">
            <v>58333.333333333336</v>
          </cell>
          <cell r="DZ292">
            <v>58333.333333333336</v>
          </cell>
          <cell r="EA292">
            <v>58333.333333333336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C293"/>
          <cell r="D293" t="str">
            <v>4.2.1.2.10.0004-0000</v>
          </cell>
          <cell r="E293" t="str">
            <v>Despesas com Convênios</v>
          </cell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Z293" t="str">
            <v>Despesas com Convênios</v>
          </cell>
          <cell r="DA293"/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F294"/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45222.09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2759.46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Z294" t="str">
            <v>Endomarketing</v>
          </cell>
          <cell r="DA294"/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2759.46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C295"/>
          <cell r="D295" t="str">
            <v>4.2.1.2.10.0006-0000</v>
          </cell>
          <cell r="E295" t="str">
            <v>Doações e patrocínios incentivados (100%)</v>
          </cell>
          <cell r="F295"/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149000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Z295" t="str">
            <v>Doações e patrocínios incentivados (100%)</v>
          </cell>
          <cell r="DA295"/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C296"/>
          <cell r="D296" t="str">
            <v>4.2.1.2.10.0007-0000</v>
          </cell>
          <cell r="E296" t="str">
            <v>Doações e patrocínios incentivados (30%)</v>
          </cell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Z296" t="str">
            <v>Doações e patrocínios incentivados (30%)</v>
          </cell>
          <cell r="DA296"/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C297"/>
          <cell r="D297" t="str">
            <v>4.2.1.2.10.0008-0000</v>
          </cell>
          <cell r="E297" t="str">
            <v>Doações e patrocínios incentivados (estadual)</v>
          </cell>
          <cell r="F297"/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Z297" t="str">
            <v>Doações e patrocínios incentivados (estadual)</v>
          </cell>
          <cell r="DA297"/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B298"/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J298"/>
          <cell r="CK298"/>
          <cell r="CM298"/>
          <cell r="CN298"/>
          <cell r="CO298"/>
          <cell r="CP298"/>
          <cell r="CQ298"/>
          <cell r="CR298"/>
          <cell r="CS298"/>
          <cell r="CT298"/>
          <cell r="CU298"/>
          <cell r="CV298"/>
          <cell r="CW298"/>
          <cell r="CX298"/>
          <cell r="CZ298">
            <v>0</v>
          </cell>
          <cell r="DA298"/>
          <cell r="DB298"/>
          <cell r="DC298"/>
          <cell r="DD298"/>
          <cell r="DE298"/>
          <cell r="DF298"/>
          <cell r="DG298"/>
          <cell r="DH298"/>
          <cell r="DI298"/>
          <cell r="DJ298"/>
          <cell r="DK298"/>
          <cell r="DL298"/>
          <cell r="DM298"/>
          <cell r="DO298">
            <v>0</v>
          </cell>
          <cell r="DQ298"/>
        </row>
        <row r="299">
          <cell r="B299" t="str">
            <v>4.2.2</v>
          </cell>
          <cell r="C299"/>
          <cell r="D299"/>
          <cell r="E299" t="str">
            <v>Despesas Comerciais</v>
          </cell>
          <cell r="F299"/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J299"/>
          <cell r="CK299">
            <v>15404191.328705853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1065947.8599999999</v>
          </cell>
          <cell r="CQ299">
            <v>1420889.2205139184</v>
          </cell>
          <cell r="CR299">
            <v>1427490.8472257045</v>
          </cell>
          <cell r="CS299">
            <v>1447931.4884449732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A299"/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C300"/>
          <cell r="D300" t="str">
            <v>4.2.2.1</v>
          </cell>
          <cell r="E300" t="str">
            <v>Despesas com Pessoal</v>
          </cell>
          <cell r="F300"/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J300"/>
          <cell r="CK300">
            <v>9555466.3392512165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730696.77</v>
          </cell>
          <cell r="CQ300">
            <v>819047.30224991159</v>
          </cell>
          <cell r="CR300">
            <v>819047.30224991159</v>
          </cell>
          <cell r="CS300">
            <v>825783.38127297687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A300"/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C301"/>
          <cell r="D301"/>
          <cell r="E301" t="str">
            <v>Salários e Encargos</v>
          </cell>
          <cell r="F301"/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J301"/>
          <cell r="CK301">
            <v>7430885.1863253303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553390.55999999994</v>
          </cell>
          <cell r="CQ301">
            <v>641755.1733240959</v>
          </cell>
          <cell r="CR301">
            <v>641755.1733240959</v>
          </cell>
          <cell r="CS301">
            <v>648344.47950969497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A301"/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F302"/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3782354.3880428858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295129.03999999998</v>
          </cell>
          <cell r="CQ302">
            <v>322192.43065211934</v>
          </cell>
          <cell r="CR302">
            <v>322192.43065211934</v>
          </cell>
          <cell r="CS302">
            <v>325717.63778474228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Z302" t="str">
            <v>Salários e Ordenados</v>
          </cell>
          <cell r="DA302"/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295129.03999999998</v>
          </cell>
          <cell r="DY302">
            <v>322192.43065211934</v>
          </cell>
          <cell r="DZ302">
            <v>322192.43065211934</v>
          </cell>
          <cell r="EA302">
            <v>325717.63778474228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F303"/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622262.07415848842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49090.89</v>
          </cell>
          <cell r="CQ303">
            <v>53209.613375239045</v>
          </cell>
          <cell r="CR303">
            <v>53209.613375239045</v>
          </cell>
          <cell r="CS303">
            <v>53209.613375239045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Z303" t="str">
            <v>Honorários da Diretoria</v>
          </cell>
          <cell r="DA303"/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49090.89</v>
          </cell>
          <cell r="DY303">
            <v>53209.613375239045</v>
          </cell>
          <cell r="DZ303">
            <v>53209.613375239045</v>
          </cell>
          <cell r="EA303">
            <v>53209.613375239045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F304"/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122594.74878708363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1145.43</v>
          </cell>
          <cell r="CQ304">
            <v>12520.330745000003</v>
          </cell>
          <cell r="CR304">
            <v>12520.330745000003</v>
          </cell>
          <cell r="CS304">
            <v>12770.737359899997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Z304" t="str">
            <v>Horas Extras</v>
          </cell>
          <cell r="DA304"/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1145.43</v>
          </cell>
          <cell r="DY304">
            <v>12520.330745000003</v>
          </cell>
          <cell r="DZ304">
            <v>12520.330745000003</v>
          </cell>
          <cell r="EA304">
            <v>12770.737359899997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F305"/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1276.92</v>
          </cell>
          <cell r="CM305">
            <v>319.23</v>
          </cell>
          <cell r="CN305">
            <v>319.23</v>
          </cell>
          <cell r="CO305">
            <v>319.23</v>
          </cell>
          <cell r="CP305">
            <v>319.23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Z305" t="str">
            <v>Gratificações</v>
          </cell>
          <cell r="DA305"/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319.23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F306"/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2614.0391388997468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0</v>
          </cell>
          <cell r="CQ306">
            <v>249.37559833333336</v>
          </cell>
          <cell r="CR306">
            <v>249.37559833333336</v>
          </cell>
          <cell r="CS306">
            <v>254.36311030000002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Z306" t="str">
            <v>Adicional Noturno</v>
          </cell>
          <cell r="DA306"/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0</v>
          </cell>
          <cell r="DY306">
            <v>249.37559833333336</v>
          </cell>
          <cell r="DZ306">
            <v>249.37559833333336</v>
          </cell>
          <cell r="EA306">
            <v>254.36311030000002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F307"/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24325.332073519563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220.25</v>
          </cell>
          <cell r="CQ307">
            <v>2451.4425866666656</v>
          </cell>
          <cell r="CR307">
            <v>2451.4425866666656</v>
          </cell>
          <cell r="CS307">
            <v>2500.4714383999999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Z307" t="str">
            <v>Descanso Semanal Remunerado</v>
          </cell>
          <cell r="DA307"/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220.25</v>
          </cell>
          <cell r="DY307">
            <v>2451.4425866666656</v>
          </cell>
          <cell r="DZ307">
            <v>2451.4425866666656</v>
          </cell>
          <cell r="EA307">
            <v>2500.4714383999999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F308"/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Z308" t="str">
            <v>Adicional de sobre Aviso</v>
          </cell>
          <cell r="DA308"/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F309"/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424268.40503542608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34645.22</v>
          </cell>
          <cell r="CQ309">
            <v>34645.286269077704</v>
          </cell>
          <cell r="CR309">
            <v>34645.286269077704</v>
          </cell>
          <cell r="CS309">
            <v>35338.191994459266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Z309" t="str">
            <v>Periculosidade</v>
          </cell>
          <cell r="DA309"/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34645.22</v>
          </cell>
          <cell r="DY309">
            <v>34645.286269077704</v>
          </cell>
          <cell r="DZ309">
            <v>34645.286269077704</v>
          </cell>
          <cell r="EA309">
            <v>35338.191994459266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F310"/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29067.893999999997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2400</v>
          </cell>
          <cell r="CQ310">
            <v>2445</v>
          </cell>
          <cell r="CR310">
            <v>2445</v>
          </cell>
          <cell r="CS310">
            <v>2446.8540000000003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Z310" t="str">
            <v>Bolsa Estágio</v>
          </cell>
          <cell r="DA310"/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2400</v>
          </cell>
          <cell r="DY310">
            <v>2445</v>
          </cell>
          <cell r="DZ310">
            <v>2445</v>
          </cell>
          <cell r="EA310">
            <v>2446.8540000000003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F311"/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83052.260289768528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10131.373007625922</v>
          </cell>
          <cell r="CR311">
            <v>10131.373007625922</v>
          </cell>
          <cell r="CS311">
            <v>10253.692970559261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Z311" t="str">
            <v>Férias previsão legal - 1/12 + abono</v>
          </cell>
          <cell r="DA311"/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10131.373007625922</v>
          </cell>
          <cell r="DZ311">
            <v>10131.373007625922</v>
          </cell>
          <cell r="EA311">
            <v>10253.692970559261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F312"/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110736.3470530247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13508.497343501229</v>
          </cell>
          <cell r="CR312">
            <v>13508.497343501229</v>
          </cell>
          <cell r="CS312">
            <v>13671.590627412348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Z312" t="str">
            <v>Gratificação de Férias (1/3)</v>
          </cell>
          <cell r="DA312"/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13508.497343501229</v>
          </cell>
          <cell r="DZ312">
            <v>13508.497343501229</v>
          </cell>
          <cell r="EA312">
            <v>13671.590627412348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F313"/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144492.3970530247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9319.4500000000007</v>
          </cell>
          <cell r="CQ313">
            <v>13508.497343501229</v>
          </cell>
          <cell r="CR313">
            <v>13508.497343501229</v>
          </cell>
          <cell r="CS313">
            <v>13671.590627412348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Z313" t="str">
            <v>Férias acordo coletivo</v>
          </cell>
          <cell r="DA313"/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N313"/>
          <cell r="DO313">
            <v>171373.48148143006</v>
          </cell>
          <cell r="DP313"/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9319.4500000000007</v>
          </cell>
          <cell r="DY313">
            <v>13508.497343501229</v>
          </cell>
          <cell r="DZ313">
            <v>13508.497343501229</v>
          </cell>
          <cell r="EA313">
            <v>13671.590627412348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F314"/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372379.65379917528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26609.4</v>
          </cell>
          <cell r="CQ314">
            <v>32560.180474896908</v>
          </cell>
          <cell r="CR314">
            <v>32560.180474896908</v>
          </cell>
          <cell r="CS314">
            <v>32560.180474896908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Z314" t="str">
            <v>Décimo Terceiro Salário</v>
          </cell>
          <cell r="DA314"/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26609.4</v>
          </cell>
          <cell r="DY314">
            <v>32560.180474896908</v>
          </cell>
          <cell r="DZ314">
            <v>32560.180474896908</v>
          </cell>
          <cell r="EA314">
            <v>32560.180474896908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F315"/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1105683.0023518808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88084.11</v>
          </cell>
          <cell r="CQ315">
            <v>91566.15214998959</v>
          </cell>
          <cell r="CR315">
            <v>91566.15214998959</v>
          </cell>
          <cell r="CS315">
            <v>92679.84650400118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Z315" t="str">
            <v>INSS</v>
          </cell>
          <cell r="DA315"/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88084.11</v>
          </cell>
          <cell r="DY315">
            <v>91566.15214998959</v>
          </cell>
          <cell r="DZ315">
            <v>91566.15214998959</v>
          </cell>
          <cell r="EA315">
            <v>92679.84650400118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F316"/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330054.13577668084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26293.65</v>
          </cell>
          <cell r="CQ316">
            <v>27333.179746265545</v>
          </cell>
          <cell r="CR316">
            <v>27333.179746265545</v>
          </cell>
          <cell r="CS316">
            <v>27665.625822089904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Z316" t="str">
            <v>FGTS</v>
          </cell>
          <cell r="DA316"/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26293.65</v>
          </cell>
          <cell r="DY316">
            <v>27333.179746265545</v>
          </cell>
          <cell r="DZ316">
            <v>27333.179746265545</v>
          </cell>
          <cell r="EA316">
            <v>27665.625822089904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F317"/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33879.663292725942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2499.73</v>
          </cell>
          <cell r="CQ317">
            <v>3242.039362440295</v>
          </cell>
          <cell r="CR317">
            <v>3242.039362440295</v>
          </cell>
          <cell r="CS317">
            <v>3281.1817505789641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Z317" t="str">
            <v>FGTS sobre Férias</v>
          </cell>
          <cell r="DA317"/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2499.73</v>
          </cell>
          <cell r="DY317">
            <v>3242.039362440295</v>
          </cell>
          <cell r="DZ317">
            <v>3242.039362440295</v>
          </cell>
          <cell r="EA317">
            <v>3281.1817505789641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F318"/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113496.74303063189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8374.119999999999</v>
          </cell>
          <cell r="CQ318">
            <v>10860.83186417499</v>
          </cell>
          <cell r="CR318">
            <v>10860.83186417499</v>
          </cell>
          <cell r="CS318">
            <v>10991.95886443953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Z318" t="str">
            <v>INSS sobre Férias</v>
          </cell>
          <cell r="DA318"/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8374.119999999999</v>
          </cell>
          <cell r="DY318">
            <v>10860.83186417499</v>
          </cell>
          <cell r="DZ318">
            <v>10860.83186417499</v>
          </cell>
          <cell r="EA318">
            <v>10991.95886443953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F319"/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29790.245503934028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2128.77</v>
          </cell>
          <cell r="CQ319">
            <v>2604.8144379917526</v>
          </cell>
          <cell r="CR319">
            <v>2604.8144379917526</v>
          </cell>
          <cell r="CS319">
            <v>2604.8144379917526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Z319" t="str">
            <v>FGTS sobre13° Salário</v>
          </cell>
          <cell r="DA319"/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2128.77</v>
          </cell>
          <cell r="DY319">
            <v>2604.8144379917526</v>
          </cell>
          <cell r="DZ319">
            <v>2604.8144379917526</v>
          </cell>
          <cell r="EA319">
            <v>2604.8144379917526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F320"/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98556.936938178987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7131.2699999999995</v>
          </cell>
          <cell r="CQ320">
            <v>8726.128367272373</v>
          </cell>
          <cell r="CR320">
            <v>8726.128367272373</v>
          </cell>
          <cell r="CS320">
            <v>8726.128367272373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Z320" t="str">
            <v>INSS sobre13° Salário</v>
          </cell>
          <cell r="DA320"/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7131.2699999999995</v>
          </cell>
          <cell r="DY320">
            <v>8726.128367272373</v>
          </cell>
          <cell r="DZ320">
            <v>8726.128367272373</v>
          </cell>
          <cell r="EA320">
            <v>8726.128367272373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F321"/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Z321" t="str">
            <v>Rescisão Contrato de Trabalho</v>
          </cell>
          <cell r="DA321"/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F322"/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Z322" t="str">
            <v>Indenizações Trabalhistas</v>
          </cell>
          <cell r="DA322"/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F323"/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Z323" t="str">
            <v>Programa de Participação nos Resultados</v>
          </cell>
          <cell r="DA323"/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F324"/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Z324" t="str">
            <v xml:space="preserve">Programa de Participação nos Resultados da diretoria </v>
          </cell>
          <cell r="DA324"/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C325"/>
          <cell r="D325"/>
          <cell r="E325" t="str">
            <v>Despesas com Benefícios</v>
          </cell>
          <cell r="F325"/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J325"/>
          <cell r="CK325">
            <v>2034064.2383503166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162907.54</v>
          </cell>
          <cell r="CQ325">
            <v>167861.48710386956</v>
          </cell>
          <cell r="CR325">
            <v>167861.48710386956</v>
          </cell>
          <cell r="CS325">
            <v>168008.25994133574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A325"/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  <cell r="DQ325"/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F326"/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27686.091502440158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2216.7800000000002</v>
          </cell>
          <cell r="CQ326">
            <v>2269.2099050934821</v>
          </cell>
          <cell r="CR326">
            <v>2269.2099050934821</v>
          </cell>
          <cell r="CS326">
            <v>2291.8024842009927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Z326" t="str">
            <v>Seguro de Vida em Grupo</v>
          </cell>
          <cell r="DA326"/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2216.7800000000002</v>
          </cell>
          <cell r="DY326">
            <v>2269.2099050934821</v>
          </cell>
          <cell r="DZ326">
            <v>2269.2099050934821</v>
          </cell>
          <cell r="EA326">
            <v>2291.8024842009927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F327"/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982789.45787140715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78768.800000000003</v>
          </cell>
          <cell r="CQ327">
            <v>85966.489733925904</v>
          </cell>
          <cell r="CR327">
            <v>85966.489733925904</v>
          </cell>
          <cell r="CS327">
            <v>85966.489733925904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Z327" t="str">
            <v>Assistência Medica e Social</v>
          </cell>
          <cell r="DA327"/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78768.800000000003</v>
          </cell>
          <cell r="DY327">
            <v>85966.489733925904</v>
          </cell>
          <cell r="DZ327">
            <v>85966.489733925904</v>
          </cell>
          <cell r="EA327">
            <v>85966.489733925904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F328"/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25083.709063801536</v>
          </cell>
          <cell r="CM328">
            <v>880</v>
          </cell>
          <cell r="CN328">
            <v>2658.4</v>
          </cell>
          <cell r="CO328">
            <v>6712.83</v>
          </cell>
          <cell r="CP328">
            <v>897.42000000000007</v>
          </cell>
          <cell r="CQ328">
            <v>1741.8823829751911</v>
          </cell>
          <cell r="CR328">
            <v>1741.8823829751911</v>
          </cell>
          <cell r="CS328">
            <v>1741.8823829751911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Z328" t="str">
            <v>Transporte</v>
          </cell>
          <cell r="DA328"/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897.42000000000007</v>
          </cell>
          <cell r="DY328">
            <v>1741.8823829751911</v>
          </cell>
          <cell r="DZ328">
            <v>1741.8823829751911</v>
          </cell>
          <cell r="EA328">
            <v>1741.8823829751911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F329"/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613946.00758319336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51829.81</v>
          </cell>
          <cell r="CQ329">
            <v>50954.544485596693</v>
          </cell>
          <cell r="CR329">
            <v>50954.544485596693</v>
          </cell>
          <cell r="CS329">
            <v>50954.544485596693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Z329" t="str">
            <v>Vale Refeição / Alimentação</v>
          </cell>
          <cell r="DA329"/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51829.81</v>
          </cell>
          <cell r="DY329">
            <v>50954.544485596693</v>
          </cell>
          <cell r="DZ329">
            <v>50954.544485596693</v>
          </cell>
          <cell r="EA329">
            <v>50954.544485596693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F330"/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3184.0717066666671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265.84000000000003</v>
          </cell>
          <cell r="CQ330">
            <v>260.76666666666671</v>
          </cell>
          <cell r="CR330">
            <v>260.76666666666671</v>
          </cell>
          <cell r="CS330">
            <v>260.76666666666671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Z330" t="str">
            <v>Assistência Odontológica</v>
          </cell>
          <cell r="DA330"/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265.84000000000003</v>
          </cell>
          <cell r="DY330">
            <v>260.76666666666671</v>
          </cell>
          <cell r="DZ330">
            <v>260.76666666666671</v>
          </cell>
          <cell r="EA330">
            <v>260.76666666666671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F331"/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147731.6462139051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13193.66</v>
          </cell>
          <cell r="CQ331">
            <v>12187.689720555552</v>
          </cell>
          <cell r="CR331">
            <v>12187.689720555552</v>
          </cell>
          <cell r="CS331">
            <v>12187.689720555552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Z331" t="str">
            <v>Auxílio Creche/escola</v>
          </cell>
          <cell r="DA331"/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13193.66</v>
          </cell>
          <cell r="DY331">
            <v>12187.689720555552</v>
          </cell>
          <cell r="DZ331">
            <v>12187.689720555552</v>
          </cell>
          <cell r="EA331">
            <v>12187.689720555552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F332"/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Z332" t="str">
            <v>Auxilio Especial</v>
          </cell>
          <cell r="DA332"/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F333"/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Z333" t="str">
            <v>Cesta de Natal</v>
          </cell>
          <cell r="DA333"/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F334"/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Z334" t="str">
            <v>Reembolso Depend. Necessidades Especiais</v>
          </cell>
          <cell r="DA334"/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F335"/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20195.599405556037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1672.54</v>
          </cell>
          <cell r="CQ335">
            <v>1634.4784831301442</v>
          </cell>
          <cell r="CR335">
            <v>1634.4784831301442</v>
          </cell>
          <cell r="CS335">
            <v>1634.4784831301442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Z335" t="str">
            <v>Programa Bem-Estar</v>
          </cell>
          <cell r="DA335"/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1672.54</v>
          </cell>
          <cell r="DY335">
            <v>1634.4784831301442</v>
          </cell>
          <cell r="DZ335">
            <v>1634.4784831301442</v>
          </cell>
          <cell r="EA335">
            <v>1634.4784831301442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F336"/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158334.63559317385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14062.689999999999</v>
          </cell>
          <cell r="CQ336">
            <v>12472.72703765432</v>
          </cell>
          <cell r="CR336">
            <v>12472.72703765432</v>
          </cell>
          <cell r="CS336">
            <v>12596.907296013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Z336" t="str">
            <v>Previdência Privada</v>
          </cell>
          <cell r="DA336"/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14062.689999999999</v>
          </cell>
          <cell r="DY336">
            <v>12472.72703765432</v>
          </cell>
          <cell r="DZ336">
            <v>12472.72703765432</v>
          </cell>
          <cell r="EA336">
            <v>12596.907296013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F337"/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Z337" t="str">
            <v>Salário Maternidade / Paternidade</v>
          </cell>
          <cell r="DA337"/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F338"/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2989.5895061728406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373.69868827160508</v>
          </cell>
          <cell r="CR338">
            <v>373.69868827160508</v>
          </cell>
          <cell r="CS338">
            <v>373.69868827160508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Z338" t="str">
            <v>Reembolso/Auxílio Educação</v>
          </cell>
          <cell r="DA338"/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373.69868827160508</v>
          </cell>
          <cell r="DZ338">
            <v>373.69868827160508</v>
          </cell>
          <cell r="EA338">
            <v>373.69868827160508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C339"/>
          <cell r="D339"/>
          <cell r="E339" t="str">
            <v>Treinamento</v>
          </cell>
          <cell r="F339"/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J339"/>
          <cell r="CK339">
            <v>90516.914575569317</v>
          </cell>
          <cell r="CM339">
            <v>211.11</v>
          </cell>
          <cell r="CN339">
            <v>462</v>
          </cell>
          <cell r="CO339">
            <v>0</v>
          </cell>
          <cell r="CP339">
            <v>14398.67</v>
          </cell>
          <cell r="CQ339">
            <v>9430.6418219461666</v>
          </cell>
          <cell r="CR339">
            <v>9430.6418219461666</v>
          </cell>
          <cell r="CS339">
            <v>9430.6418219461666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A339"/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  <cell r="DQ339"/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90516.914575569317</v>
          </cell>
          <cell r="CM340">
            <v>211.11</v>
          </cell>
          <cell r="CN340">
            <v>462</v>
          </cell>
          <cell r="CO340">
            <v>0</v>
          </cell>
          <cell r="CP340">
            <v>14398.67</v>
          </cell>
          <cell r="CQ340">
            <v>9430.6418219461666</v>
          </cell>
          <cell r="CR340">
            <v>9430.6418219461666</v>
          </cell>
          <cell r="CS340">
            <v>9430.6418219461666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CZ340"/>
          <cell r="DA340"/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14398.67</v>
          </cell>
          <cell r="DY340">
            <v>9430.6418219461666</v>
          </cell>
          <cell r="DZ340">
            <v>9430.6418219461666</v>
          </cell>
          <cell r="EA340">
            <v>9430.6418219461666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Z341"/>
          <cell r="DA341"/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Z342"/>
          <cell r="DA342"/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Z343"/>
          <cell r="DA343"/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Z344"/>
          <cell r="DA344"/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F345"/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Z345" t="str">
            <v>Treinamento de Terceiros</v>
          </cell>
          <cell r="DA345"/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F346"/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Z346" t="str">
            <v>Outros Treinamentos</v>
          </cell>
          <cell r="DA346"/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C347"/>
          <cell r="D347"/>
          <cell r="E347" t="str">
            <v>Outras Despesas com Pessoal</v>
          </cell>
          <cell r="F347"/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J347"/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A347"/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  <cell r="DQ347"/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F348"/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Z348" t="str">
            <v>Despesas Menor Aprendiz</v>
          </cell>
          <cell r="DA348"/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F349"/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Z349" t="str">
            <v>Recrutamento e Seleção</v>
          </cell>
          <cell r="DA349"/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F350"/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Z350" t="str">
            <v>Fardamento</v>
          </cell>
          <cell r="DA350"/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F351"/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Z351" t="str">
            <v>Despesas Diversas</v>
          </cell>
          <cell r="DA351"/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E352"/>
          <cell r="F352"/>
          <cell r="G352"/>
          <cell r="H352"/>
          <cell r="I352"/>
          <cell r="J352"/>
          <cell r="K352"/>
          <cell r="L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K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Z352">
            <v>0</v>
          </cell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O352">
            <v>0</v>
          </cell>
        </row>
        <row r="353">
          <cell r="B353" t="str">
            <v>4.2.2.2</v>
          </cell>
          <cell r="C353"/>
          <cell r="D353"/>
          <cell r="E353" t="str">
            <v>Despesas com Serviços e Outros</v>
          </cell>
          <cell r="F353"/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J353"/>
          <cell r="CK353">
            <v>5848724.9894546364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335251.08999999997</v>
          </cell>
          <cell r="CQ353">
            <v>601841.91826400673</v>
          </cell>
          <cell r="CR353">
            <v>608443.54497579287</v>
          </cell>
          <cell r="CS353">
            <v>622148.1071719965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A353"/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C354"/>
          <cell r="D354"/>
          <cell r="E354" t="str">
            <v>Serviços</v>
          </cell>
          <cell r="F354"/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J354"/>
          <cell r="CK354">
            <v>1717474.08393797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101890.48000000001</v>
          </cell>
          <cell r="CQ354">
            <v>241502.05755567338</v>
          </cell>
          <cell r="CR354">
            <v>163842.63426745951</v>
          </cell>
          <cell r="CS354">
            <v>159711.10646366322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A354"/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C355"/>
          <cell r="D355" t="str">
            <v>4.2.2.2.01.0001-0000</v>
          </cell>
          <cell r="E355" t="str">
            <v>Serviços de Manutenção</v>
          </cell>
          <cell r="F355"/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Z355" t="str">
            <v>Serviços de Manutenção</v>
          </cell>
          <cell r="DA355"/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C356"/>
          <cell r="D356" t="str">
            <v>4.2.2.2.01.0002-0000</v>
          </cell>
          <cell r="E356" t="str">
            <v>Serviços de Conservação e Limpeza</v>
          </cell>
          <cell r="F356"/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Z356" t="str">
            <v>Serviços de Conservação e Limpeza</v>
          </cell>
          <cell r="DA356"/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C357"/>
          <cell r="D357" t="str">
            <v>4.2.2.2.01.0003-0000</v>
          </cell>
          <cell r="E357" t="str">
            <v>Serviços de Vigilância</v>
          </cell>
          <cell r="F357"/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Z357" t="str">
            <v>Serviços de Vigilância</v>
          </cell>
          <cell r="DA357"/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C358"/>
          <cell r="D358" t="str">
            <v>4.2.2.2.01.0004-0000</v>
          </cell>
          <cell r="E358" t="str">
            <v>Serviços de Consultoria</v>
          </cell>
          <cell r="F358"/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Z358" t="str">
            <v>Serviços de Consultoria</v>
          </cell>
          <cell r="DA358"/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C359"/>
          <cell r="D359" t="str">
            <v>4.2.2.2.01.0005-0000</v>
          </cell>
          <cell r="E359" t="str">
            <v>Serviços Diversos Pessoa Física</v>
          </cell>
          <cell r="F359"/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Z359" t="str">
            <v>Serviços Diversos Pessoa Física</v>
          </cell>
          <cell r="DA359"/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893821.94559999986</v>
          </cell>
          <cell r="CM360">
            <v>0</v>
          </cell>
          <cell r="CN360">
            <v>69773.3</v>
          </cell>
          <cell r="CO360">
            <v>50196.4</v>
          </cell>
          <cell r="CP360">
            <v>58333.33</v>
          </cell>
          <cell r="CQ360">
            <v>164221.74</v>
          </cell>
          <cell r="CR360">
            <v>78253.679999999993</v>
          </cell>
          <cell r="CS360">
            <v>78253.679999999993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Z360" t="str">
            <v>Serviços Diversos Pessoa Jurídica - Central de Atendimento Call Center</v>
          </cell>
          <cell r="DA360"/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58333.33</v>
          </cell>
          <cell r="DY360">
            <v>164221.74</v>
          </cell>
          <cell r="DZ360">
            <v>78253.679999999993</v>
          </cell>
          <cell r="EA360">
            <v>78253.679999999993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823612.03833797004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43557.15</v>
          </cell>
          <cell r="CQ361">
            <v>77280.317555673391</v>
          </cell>
          <cell r="CR361">
            <v>85588.9542674595</v>
          </cell>
          <cell r="CS361">
            <v>81457.426463663229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Z361" t="str">
            <v>Serviços Diversos Pessoa Jurídica - Captação de Novos Clientes</v>
          </cell>
          <cell r="DA361"/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43557.15</v>
          </cell>
          <cell r="DY361">
            <v>77280.317555673391</v>
          </cell>
          <cell r="DZ361">
            <v>85588.9542674595</v>
          </cell>
          <cell r="EA361">
            <v>81457.426463663229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H362"/>
          <cell r="I362"/>
          <cell r="J362"/>
          <cell r="K362"/>
          <cell r="L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Z362" t="str">
            <v>Serviços Diversos Pessoa Jurídica - Guarda de Veículos / Pedágio</v>
          </cell>
          <cell r="DA362"/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C363"/>
          <cell r="D363" t="str">
            <v>4.2.2.2.01.0007-0000</v>
          </cell>
          <cell r="E363" t="str">
            <v>Comunicação / Sistema Supervisorio</v>
          </cell>
          <cell r="F363"/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Z363" t="str">
            <v>Comunicação / Sistema Supervisorio</v>
          </cell>
          <cell r="DA363"/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C364"/>
          <cell r="D364" t="str">
            <v>4.2.2.2.01.0008-0000</v>
          </cell>
          <cell r="E364" t="str">
            <v>Administração</v>
          </cell>
          <cell r="F364"/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Z364" t="str">
            <v>Administração</v>
          </cell>
          <cell r="DA364"/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C365"/>
          <cell r="D365" t="str">
            <v>4.2.2.2.01.0009-0000</v>
          </cell>
          <cell r="E365" t="str">
            <v>Serviços de Auditoria</v>
          </cell>
          <cell r="F365"/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Z365" t="str">
            <v>Serviços de Auditoria</v>
          </cell>
          <cell r="DA365"/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C366"/>
          <cell r="D366" t="str">
            <v>4.2.2.2.01.0010-0000</v>
          </cell>
          <cell r="E366" t="str">
            <v>Serviços Advocatícios</v>
          </cell>
          <cell r="F366"/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Z366" t="str">
            <v>Serviços Advocatícios</v>
          </cell>
          <cell r="DA366"/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C367"/>
          <cell r="D367" t="str">
            <v>4.2.2.2.01.0011-0000</v>
          </cell>
          <cell r="E367" t="str">
            <v>Operação</v>
          </cell>
          <cell r="F367"/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Z367" t="str">
            <v>Operação</v>
          </cell>
          <cell r="DA367"/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C368"/>
          <cell r="D368" t="str">
            <v>4.2.2.2.01.0012-0000</v>
          </cell>
          <cell r="E368" t="str">
            <v>Pavimentação</v>
          </cell>
          <cell r="F368"/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Z368" t="str">
            <v>Pavimentação</v>
          </cell>
          <cell r="DA368"/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C369"/>
          <cell r="D369" t="str">
            <v>4.2.2.2.01.0013-0000</v>
          </cell>
          <cell r="E369" t="str">
            <v>Sinalização de Pistas</v>
          </cell>
          <cell r="F369"/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Z369" t="str">
            <v>Sinalização de Pistas</v>
          </cell>
          <cell r="DA369"/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C370"/>
          <cell r="D370" t="str">
            <v>4.2.2.2.01.0014-0000</v>
          </cell>
          <cell r="E370" t="str">
            <v>Manutenção de Software</v>
          </cell>
          <cell r="F370"/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Z370" t="str">
            <v>Manutenção de Software</v>
          </cell>
          <cell r="DA370"/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C371"/>
          <cell r="D371" t="str">
            <v>4.2.2.2.01.0015-0000</v>
          </cell>
          <cell r="E371" t="str">
            <v>Plano de Contingência</v>
          </cell>
          <cell r="F371"/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Z371" t="str">
            <v>Plano de Contingência</v>
          </cell>
          <cell r="DA371"/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C372"/>
          <cell r="D372" t="str">
            <v>4.2.2.2.01.0016-0000</v>
          </cell>
          <cell r="E372" t="str">
            <v>Meio Ambiente (SMS)</v>
          </cell>
          <cell r="F372"/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Z372" t="str">
            <v>Meio Ambiente (SMS)</v>
          </cell>
          <cell r="DA372"/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C373"/>
          <cell r="D373" t="str">
            <v>4.2.2.2.01.0017-0000</v>
          </cell>
          <cell r="E373" t="str">
            <v>Despesas bancarias</v>
          </cell>
          <cell r="F373"/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Z373" t="str">
            <v>Despesas bancarias</v>
          </cell>
          <cell r="DA373"/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C374"/>
          <cell r="D374"/>
          <cell r="E374" t="str">
            <v>Aluguéis</v>
          </cell>
          <cell r="F374"/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J374"/>
          <cell r="CK374">
            <v>349953.33999999997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27944.34</v>
          </cell>
          <cell r="CQ374">
            <v>28800</v>
          </cell>
          <cell r="CR374">
            <v>28800</v>
          </cell>
          <cell r="CS374">
            <v>30096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A374"/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  <cell r="DQ374"/>
        </row>
        <row r="375">
          <cell r="B375" t="str">
            <v>4.2.2.2.02.0001</v>
          </cell>
          <cell r="C375"/>
          <cell r="D375" t="str">
            <v>4.2.2.2.02.0001-0000</v>
          </cell>
          <cell r="E375" t="str">
            <v>Aluguéis de Imóveis</v>
          </cell>
          <cell r="F375"/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Z375" t="str">
            <v>Aluguéis de Imóveis</v>
          </cell>
          <cell r="DA375"/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C376"/>
          <cell r="D376" t="str">
            <v>4.2.2.2.02.0002-0000</v>
          </cell>
          <cell r="E376" t="str">
            <v>Aluguéis Máquinas e Equipamentos</v>
          </cell>
          <cell r="F376"/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Z376" t="str">
            <v>Aluguéis Máquinas e Equipamentos</v>
          </cell>
          <cell r="DA376"/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F377"/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M377"/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H377"/>
          <cell r="CI377"/>
          <cell r="CJ377">
            <v>4222020003</v>
          </cell>
          <cell r="CK377">
            <v>349953.33999999997</v>
          </cell>
          <cell r="CL377"/>
          <cell r="CM377">
            <v>27944.23</v>
          </cell>
          <cell r="CN377">
            <v>27944.34</v>
          </cell>
          <cell r="CO377">
            <v>27944.43</v>
          </cell>
          <cell r="CP377">
            <v>27944.34</v>
          </cell>
          <cell r="CQ377">
            <v>28800</v>
          </cell>
          <cell r="CR377">
            <v>28800</v>
          </cell>
          <cell r="CS377">
            <v>30096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Y377"/>
          <cell r="CZ377" t="str">
            <v>Aluguéis de Veículos</v>
          </cell>
          <cell r="DA377"/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N377"/>
          <cell r="DO377">
            <v>365967.3600000001</v>
          </cell>
          <cell r="DP377"/>
          <cell r="DQ377" t="str">
            <v>6.1.3</v>
          </cell>
          <cell r="DR377" t="str">
            <v>Serviços Contrados</v>
          </cell>
          <cell r="DS377">
            <v>365967.3600000001</v>
          </cell>
          <cell r="DT377"/>
          <cell r="DU377">
            <v>27944.23</v>
          </cell>
          <cell r="DV377">
            <v>27944.34</v>
          </cell>
          <cell r="DW377">
            <v>27944.43</v>
          </cell>
          <cell r="DX377">
            <v>27944.34</v>
          </cell>
          <cell r="DY377">
            <v>28800</v>
          </cell>
          <cell r="DZ377">
            <v>28800</v>
          </cell>
          <cell r="EA377">
            <v>30096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  <cell r="ET377"/>
          <cell r="EU377"/>
          <cell r="EV377"/>
          <cell r="EW377"/>
          <cell r="EX377"/>
          <cell r="EY377"/>
          <cell r="EZ377"/>
          <cell r="FA377"/>
          <cell r="FB377"/>
          <cell r="FC377"/>
          <cell r="FD377"/>
          <cell r="FE377"/>
          <cell r="FF377"/>
          <cell r="FG377"/>
          <cell r="FH377"/>
          <cell r="FI377"/>
          <cell r="FJ377"/>
          <cell r="FK377"/>
          <cell r="FL377"/>
          <cell r="FM377"/>
          <cell r="FN377"/>
          <cell r="FO377"/>
          <cell r="FP377"/>
          <cell r="FQ377"/>
          <cell r="FR377"/>
          <cell r="FS377"/>
          <cell r="FT377"/>
          <cell r="FU377"/>
          <cell r="FV377"/>
          <cell r="FW377"/>
          <cell r="FX377"/>
          <cell r="FY377"/>
          <cell r="FZ377"/>
        </row>
        <row r="378">
          <cell r="B378" t="str">
            <v>4.2.2.2.02.0004</v>
          </cell>
          <cell r="C378"/>
          <cell r="D378" t="str">
            <v>4.2.2.2.02.0004-0000</v>
          </cell>
          <cell r="E378" t="str">
            <v>Aluguéis diversos</v>
          </cell>
          <cell r="F378"/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Z378" t="str">
            <v>Aluguéis diversos</v>
          </cell>
          <cell r="DA378"/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C379"/>
          <cell r="D379" t="str">
            <v>4.2.2.2.02.0099-0000</v>
          </cell>
          <cell r="E379" t="str">
            <v>(-) Reversao despesa de aluguel (direito de uso)</v>
          </cell>
          <cell r="F379"/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Z379" t="str">
            <v>(-) Reversao despesa de aluguel (direito de uso)</v>
          </cell>
          <cell r="DA379"/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C380"/>
          <cell r="D380"/>
          <cell r="E380" t="str">
            <v>Despesas com Apólices de Seguros</v>
          </cell>
          <cell r="F380"/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J380"/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A380"/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  <cell r="DQ380"/>
        </row>
        <row r="381">
          <cell r="B381" t="str">
            <v>4.2.2.2.03.0001</v>
          </cell>
          <cell r="C381"/>
          <cell r="D381" t="str">
            <v>4.2.2.2.03.0001-0000</v>
          </cell>
          <cell r="E381" t="str">
            <v>Despesas com Apólices de Seguros</v>
          </cell>
          <cell r="F381"/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Z381" t="str">
            <v>Despesas com Apólices de Seguros</v>
          </cell>
          <cell r="DA381"/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C382"/>
          <cell r="D382"/>
          <cell r="E382" t="str">
            <v>Materiais de Manutenção</v>
          </cell>
          <cell r="F382"/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J382"/>
          <cell r="CK382">
            <v>139426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76726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A382"/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  <cell r="DQ382"/>
        </row>
        <row r="383">
          <cell r="B383" t="str">
            <v>4.2.2.2.04.0001</v>
          </cell>
          <cell r="C383"/>
          <cell r="D383" t="str">
            <v>4.2.2.2.04.0001-0000</v>
          </cell>
          <cell r="E383" t="str">
            <v>Material de Segurança</v>
          </cell>
          <cell r="F383"/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Z383" t="str">
            <v>Material de Segurança</v>
          </cell>
          <cell r="DA383"/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F384"/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14026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14026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Z384" t="str">
            <v>Materiais Diversos</v>
          </cell>
          <cell r="DA384"/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14026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F385"/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Z385" t="str">
            <v>Suprimentos de Informática</v>
          </cell>
          <cell r="DA385"/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C386"/>
          <cell r="D386" t="str">
            <v>4.2.2.2.04.0004-0000</v>
          </cell>
          <cell r="E386" t="str">
            <v>Materiais de Conservação e Limpeza</v>
          </cell>
          <cell r="F386"/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Z386" t="str">
            <v>Materiais de Conservação e Limpeza</v>
          </cell>
          <cell r="DA386"/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F387"/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125399.99999999999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62699.999999999993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Z387" t="str">
            <v>Conversão de rede interna</v>
          </cell>
          <cell r="DA387"/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62699.999999999993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C388"/>
          <cell r="D388"/>
          <cell r="E388" t="str">
            <v>Viagens e Representações</v>
          </cell>
          <cell r="F388"/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J388"/>
          <cell r="CK388">
            <v>237247.38651666668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9186.5500000000011</v>
          </cell>
          <cell r="CQ388">
            <v>26112.565833333334</v>
          </cell>
          <cell r="CR388">
            <v>25968.565833333334</v>
          </cell>
          <cell r="CS388">
            <v>20712.565833333334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A388"/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  <cell r="DQ388"/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F389"/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24081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3600</v>
          </cell>
          <cell r="CR389">
            <v>3600</v>
          </cell>
          <cell r="CS389">
            <v>1800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Z389" t="str">
            <v>Diárias</v>
          </cell>
          <cell r="DA389"/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3600</v>
          </cell>
          <cell r="DZ389">
            <v>3600</v>
          </cell>
          <cell r="EA389">
            <v>1800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F390"/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58437.88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3685.3999999999996</v>
          </cell>
          <cell r="CQ390">
            <v>7606.25</v>
          </cell>
          <cell r="CR390">
            <v>6406.25</v>
          </cell>
          <cell r="CS390">
            <v>4006.25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Z390" t="str">
            <v>Hospedagens e Estadas</v>
          </cell>
          <cell r="DA390"/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3685.3999999999996</v>
          </cell>
          <cell r="DY390">
            <v>7606.25</v>
          </cell>
          <cell r="DZ390">
            <v>6406.25</v>
          </cell>
          <cell r="EA390">
            <v>4006.25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F391"/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75758.09</v>
          </cell>
          <cell r="CM391">
            <v>0</v>
          </cell>
          <cell r="CN391">
            <v>5415.9</v>
          </cell>
          <cell r="CO391">
            <v>3487.62</v>
          </cell>
          <cell r="CP391">
            <v>3855.69</v>
          </cell>
          <cell r="CQ391">
            <v>5876.5</v>
          </cell>
          <cell r="CR391">
            <v>6932.5</v>
          </cell>
          <cell r="CS391">
            <v>5876.5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Z391" t="str">
            <v>Passagens Aéreas</v>
          </cell>
          <cell r="DA391"/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3855.69</v>
          </cell>
          <cell r="DY391">
            <v>5876.5</v>
          </cell>
          <cell r="DZ391">
            <v>6932.5</v>
          </cell>
          <cell r="EA391">
            <v>5876.5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F392"/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78758.916516666664</v>
          </cell>
          <cell r="CM392">
            <v>0</v>
          </cell>
          <cell r="CN392">
            <v>2042.31</v>
          </cell>
          <cell r="CO392">
            <v>2890.72</v>
          </cell>
          <cell r="CP392">
            <v>1545.36</v>
          </cell>
          <cell r="CQ392">
            <v>9029.8158333333322</v>
          </cell>
          <cell r="CR392">
            <v>9029.8158333333322</v>
          </cell>
          <cell r="CS392">
            <v>9029.8158333333322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Z392" t="str">
            <v>Verba de Representação</v>
          </cell>
          <cell r="DA392"/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1545.36</v>
          </cell>
          <cell r="DY392">
            <v>9029.8158333333322</v>
          </cell>
          <cell r="DZ392">
            <v>9029.8158333333322</v>
          </cell>
          <cell r="EA392">
            <v>9029.8158333333322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C393"/>
          <cell r="D393" t="str">
            <v>4.2.2.2.05.0005-0000</v>
          </cell>
          <cell r="E393" t="str">
            <v>Refeição</v>
          </cell>
          <cell r="F393"/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Z393" t="str">
            <v>Refeição</v>
          </cell>
          <cell r="DA393"/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C394"/>
          <cell r="D394" t="str">
            <v>4.2.2.2.05.0006-0000</v>
          </cell>
          <cell r="E394" t="str">
            <v>Condução</v>
          </cell>
          <cell r="F394"/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211.5</v>
          </cell>
          <cell r="CM394">
            <v>0</v>
          </cell>
          <cell r="CN394">
            <v>111.4</v>
          </cell>
          <cell r="CO394">
            <v>0</v>
          </cell>
          <cell r="CP394">
            <v>100.1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Z394" t="str">
            <v>Condução</v>
          </cell>
          <cell r="DA394"/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100.1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C395"/>
          <cell r="D395"/>
          <cell r="E395" t="str">
            <v>Veículos Operação</v>
          </cell>
          <cell r="F395"/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J395"/>
          <cell r="CK395">
            <v>55568.49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2228.6800000000003</v>
          </cell>
          <cell r="CQ395">
            <v>5700</v>
          </cell>
          <cell r="CR395">
            <v>5700</v>
          </cell>
          <cell r="CS395">
            <v>5700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A395"/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  <cell r="DQ395"/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F396"/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55568.49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2228.6800000000003</v>
          </cell>
          <cell r="CQ396">
            <v>5700</v>
          </cell>
          <cell r="CR396">
            <v>5700</v>
          </cell>
          <cell r="CS396">
            <v>5700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Z396" t="str">
            <v>Veículos - Combustíveis</v>
          </cell>
          <cell r="DA396"/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2228.6800000000003</v>
          </cell>
          <cell r="DY396">
            <v>5700</v>
          </cell>
          <cell r="DZ396">
            <v>5700</v>
          </cell>
          <cell r="EA396">
            <v>5700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C397"/>
          <cell r="D397" t="str">
            <v>4.2.2.2.06.0002-0000</v>
          </cell>
          <cell r="E397" t="str">
            <v>Veículos - Manutenção</v>
          </cell>
          <cell r="F397"/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Z397" t="str">
            <v>Veículos - Manutenção</v>
          </cell>
          <cell r="DA397"/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C398"/>
          <cell r="D398"/>
          <cell r="E398" t="str">
            <v>Despesas Gerais</v>
          </cell>
          <cell r="F398"/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J398"/>
          <cell r="CK398">
            <v>94849.623333333337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7076.91</v>
          </cell>
          <cell r="CQ398">
            <v>9035.8741666666665</v>
          </cell>
          <cell r="CR398">
            <v>9035.8741666666665</v>
          </cell>
          <cell r="CS398">
            <v>8035.8741666666665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A398"/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  <cell r="DQ398"/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F399"/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1254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156.75</v>
          </cell>
          <cell r="CR399">
            <v>156.75</v>
          </cell>
          <cell r="CS399">
            <v>156.75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Z399" t="str">
            <v>Assinaturas</v>
          </cell>
          <cell r="DA399"/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156.75</v>
          </cell>
          <cell r="DZ399">
            <v>156.75</v>
          </cell>
          <cell r="EA399">
            <v>156.75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C400"/>
          <cell r="D400" t="str">
            <v>4.2.2.2.09.0002-0000</v>
          </cell>
          <cell r="E400" t="str">
            <v>Publicações e Editais</v>
          </cell>
          <cell r="F400"/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Z400" t="str">
            <v>Publicações e Editais</v>
          </cell>
          <cell r="DA400"/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F401"/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2000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1000</v>
          </cell>
          <cell r="CR401">
            <v>1000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Z401" t="str">
            <v>Publicidade</v>
          </cell>
          <cell r="DA401"/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1000</v>
          </cell>
          <cell r="DZ401">
            <v>1000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F402"/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2090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Q402">
            <v>261.25</v>
          </cell>
          <cell r="CR402">
            <v>261.25</v>
          </cell>
          <cell r="CS402">
            <v>261.25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Z402" t="str">
            <v>Correios e Malotes</v>
          </cell>
          <cell r="DA402"/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261.25</v>
          </cell>
          <cell r="DZ402">
            <v>261.25</v>
          </cell>
          <cell r="EA402">
            <v>261.25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C403"/>
          <cell r="D403" t="str">
            <v>4.2.2.2.09.0005-0000</v>
          </cell>
          <cell r="E403" t="str">
            <v>Sindicatos e Associações de Classe</v>
          </cell>
          <cell r="F403"/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Z403" t="str">
            <v>Sindicatos e Associações de Classe</v>
          </cell>
          <cell r="DA403"/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C404"/>
          <cell r="D404" t="str">
            <v>4.2.2.2.09.0006-0000</v>
          </cell>
          <cell r="E404" t="str">
            <v>Copias e Encadernações</v>
          </cell>
          <cell r="F404"/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Z404" t="str">
            <v>Copias e Encadernações</v>
          </cell>
          <cell r="DA404"/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C405"/>
          <cell r="D405" t="str">
            <v>4.2.2.2.09.0007-0000</v>
          </cell>
          <cell r="E405" t="str">
            <v>Copa/Cozinha/Refeitório</v>
          </cell>
          <cell r="F405"/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Z405" t="str">
            <v>Copa/Cozinha/Refeitório</v>
          </cell>
          <cell r="DA405"/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C406"/>
          <cell r="D406" t="str">
            <v>4.2.2.2.09.0008-0000</v>
          </cell>
          <cell r="E406" t="str">
            <v>Conservações de Prédios</v>
          </cell>
          <cell r="F406"/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Z406" t="str">
            <v>Conservações de Prédios</v>
          </cell>
          <cell r="DA406"/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C407"/>
          <cell r="D407" t="str">
            <v>4.2.2.2.09.0009-0000</v>
          </cell>
          <cell r="E407" t="str">
            <v>Consulta Cadastral</v>
          </cell>
          <cell r="F407"/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Z407" t="str">
            <v>Consulta Cadastral</v>
          </cell>
          <cell r="DA407"/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C408"/>
          <cell r="D408" t="str">
            <v>4.2.2.2.09.0010-0000</v>
          </cell>
          <cell r="E408" t="str">
            <v>Material Elétrico e Eletrônico</v>
          </cell>
          <cell r="F408"/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Z408" t="str">
            <v>Material Elétrico e Eletrônico</v>
          </cell>
          <cell r="DA408"/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F409"/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Z409" t="str">
            <v>Estudo de Mercado</v>
          </cell>
          <cell r="DA409"/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C410"/>
          <cell r="D410" t="str">
            <v>4.2.2.2.09.0012-0000</v>
          </cell>
          <cell r="E410" t="str">
            <v>Bens de Pequeno Valor</v>
          </cell>
          <cell r="F410"/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Z410" t="str">
            <v>Bens de Pequeno Valor</v>
          </cell>
          <cell r="DA410"/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C411"/>
          <cell r="D411" t="str">
            <v>4.2.2.2.09.0013-0000</v>
          </cell>
          <cell r="E411" t="str">
            <v>Despesas Legais e Judiciais</v>
          </cell>
          <cell r="F411"/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Z411" t="str">
            <v>Despesas Legais e Judiciais</v>
          </cell>
          <cell r="DA411"/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F412"/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70193.623333333337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5376.91</v>
          </cell>
          <cell r="CQ412">
            <v>5841.3741666666665</v>
          </cell>
          <cell r="CR412">
            <v>5841.3741666666665</v>
          </cell>
          <cell r="CS412">
            <v>5841.3741666666665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Z412" t="str">
            <v>Despesas com Licença de Software</v>
          </cell>
          <cell r="DA412"/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5376.91</v>
          </cell>
          <cell r="DY412">
            <v>5841.3741666666665</v>
          </cell>
          <cell r="DZ412">
            <v>5841.3741666666665</v>
          </cell>
          <cell r="EA412">
            <v>5841.3741666666665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C413"/>
          <cell r="D413" t="str">
            <v>4.2.2.2.09.0015-0000</v>
          </cell>
          <cell r="E413" t="str">
            <v>Condominio</v>
          </cell>
          <cell r="F413"/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Z413" t="str">
            <v>Condominio</v>
          </cell>
          <cell r="DA413"/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C414"/>
          <cell r="D414" t="str">
            <v>4.2.2.2.09.0016-0000</v>
          </cell>
          <cell r="E414" t="str">
            <v>Traduções</v>
          </cell>
          <cell r="F414"/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Z414" t="str">
            <v>Traduções</v>
          </cell>
          <cell r="DA414"/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C415"/>
          <cell r="D415" t="str">
            <v>4.2.2.2.09.0017-0000</v>
          </cell>
          <cell r="E415" t="str">
            <v>Condução</v>
          </cell>
          <cell r="F415"/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Z415" t="str">
            <v>Condução</v>
          </cell>
          <cell r="DA415"/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C416"/>
          <cell r="D416" t="str">
            <v>4.2.2.2.09.0018-0000</v>
          </cell>
          <cell r="E416" t="str">
            <v>Refeição</v>
          </cell>
          <cell r="F416"/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Z416" t="str">
            <v>Refeição</v>
          </cell>
          <cell r="DA416"/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F417"/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19312</v>
          </cell>
          <cell r="CM417">
            <v>0</v>
          </cell>
          <cell r="CN417">
            <v>0</v>
          </cell>
          <cell r="CO417">
            <v>3400</v>
          </cell>
          <cell r="CP417">
            <v>1700</v>
          </cell>
          <cell r="CQ417">
            <v>1776.4999999999998</v>
          </cell>
          <cell r="CR417">
            <v>1776.4999999999998</v>
          </cell>
          <cell r="CS417">
            <v>1776.4999999999998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Z417" t="str">
            <v>Comunicação - Internet e Telefonia</v>
          </cell>
          <cell r="DA417"/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1700</v>
          </cell>
          <cell r="DY417">
            <v>1776.4999999999998</v>
          </cell>
          <cell r="DZ417">
            <v>1776.4999999999998</v>
          </cell>
          <cell r="EA417">
            <v>1776.4999999999998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C418"/>
          <cell r="D418" t="str">
            <v>4.2.2.2.09.0020-0000</v>
          </cell>
          <cell r="E418" t="str">
            <v>Energia Elétrica</v>
          </cell>
          <cell r="F418"/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Z418" t="str">
            <v>Energia Elétrica</v>
          </cell>
          <cell r="DA418"/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C419"/>
          <cell r="D419" t="str">
            <v>4.2.2.2.09.0021-0000</v>
          </cell>
          <cell r="E419" t="str">
            <v>Água e Esgoto</v>
          </cell>
          <cell r="F419"/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Z419" t="str">
            <v>Água e Esgoto</v>
          </cell>
          <cell r="DA419"/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C420"/>
          <cell r="D420"/>
          <cell r="E420" t="str">
            <v>Despesas Promocionais</v>
          </cell>
          <cell r="F420"/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J420"/>
          <cell r="CK420">
            <v>30623.245666666669</v>
          </cell>
          <cell r="CM420">
            <v>0</v>
          </cell>
          <cell r="CN420">
            <v>455.68</v>
          </cell>
          <cell r="CO420">
            <v>0</v>
          </cell>
          <cell r="CP420">
            <v>469</v>
          </cell>
          <cell r="CQ420">
            <v>3337.3207083333341</v>
          </cell>
          <cell r="CR420">
            <v>3337.3207083333341</v>
          </cell>
          <cell r="CS420">
            <v>6337.3207083333346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A420"/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  <cell r="DQ420"/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27154.245666666669</v>
          </cell>
          <cell r="CM421">
            <v>0</v>
          </cell>
          <cell r="CN421">
            <v>455.68</v>
          </cell>
          <cell r="CO421">
            <v>0</v>
          </cell>
          <cell r="CP421">
            <v>0</v>
          </cell>
          <cell r="CQ421">
            <v>3337.3207083333341</v>
          </cell>
          <cell r="CR421">
            <v>3337.3207083333341</v>
          </cell>
          <cell r="CS421">
            <v>3337.3207083333341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Z421" t="str">
            <v>Comemorações e Eventos - Eventos Institucionais</v>
          </cell>
          <cell r="DA421"/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0</v>
          </cell>
          <cell r="DY421">
            <v>3337.3207083333341</v>
          </cell>
          <cell r="DZ421">
            <v>3337.3207083333341</v>
          </cell>
          <cell r="EA421">
            <v>3337.3207083333341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469</v>
          </cell>
          <cell r="CM422">
            <v>0</v>
          </cell>
          <cell r="CN422">
            <v>0</v>
          </cell>
          <cell r="CO422">
            <v>0</v>
          </cell>
          <cell r="CP422">
            <v>469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Z422" t="str">
            <v>Comemorações e Eventos - Eventos de Divulgação de Produtos</v>
          </cell>
          <cell r="DA422"/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469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Z423" t="str">
            <v>Brindes - Brindes</v>
          </cell>
          <cell r="DA423"/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F424"/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3000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3000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Z424" t="str">
            <v>Patrocínio</v>
          </cell>
          <cell r="DA424"/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3000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C425"/>
          <cell r="D425" t="str">
            <v>4.2.2.2.10.0004-0000</v>
          </cell>
          <cell r="E425" t="str">
            <v>Despesas com Convenio</v>
          </cell>
          <cell r="F425"/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Z425" t="str">
            <v>Despesas com Convenio</v>
          </cell>
          <cell r="DA425"/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C426"/>
          <cell r="D426" t="str">
            <v>4.2.2.2.10.0005-0000</v>
          </cell>
          <cell r="E426" t="str">
            <v>Endomarketing</v>
          </cell>
          <cell r="F426"/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Z426" t="str">
            <v>Endomarketing</v>
          </cell>
          <cell r="DA426"/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C427"/>
          <cell r="D427"/>
          <cell r="E427" t="str">
            <v>Conversões de Clientes</v>
          </cell>
          <cell r="F427"/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J427"/>
          <cell r="CK427">
            <v>3223582.82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186455.13</v>
          </cell>
          <cell r="CQ427">
            <v>287354.09999999998</v>
          </cell>
          <cell r="CR427">
            <v>371759.15</v>
          </cell>
          <cell r="CS427">
            <v>314829.24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A427"/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  <cell r="DQ427"/>
        </row>
        <row r="428">
          <cell r="B428" t="str">
            <v>4.2.2.2.11.0002</v>
          </cell>
          <cell r="C428"/>
          <cell r="D428" t="str">
            <v>4.2.2.2.11.0002-0000</v>
          </cell>
          <cell r="E428" t="str">
            <v>Veicular</v>
          </cell>
          <cell r="F428"/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Z428" t="str">
            <v>Veicular</v>
          </cell>
          <cell r="DA428"/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F429"/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M429"/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H429"/>
          <cell r="CI429"/>
          <cell r="CJ429">
            <v>4222110003</v>
          </cell>
          <cell r="CK429">
            <v>8360</v>
          </cell>
          <cell r="CL429"/>
          <cell r="CM429">
            <v>0</v>
          </cell>
          <cell r="CN429">
            <v>3895.77</v>
          </cell>
          <cell r="CO429">
            <v>-3895.77</v>
          </cell>
          <cell r="CP429">
            <v>0</v>
          </cell>
          <cell r="CQ429">
            <v>1045</v>
          </cell>
          <cell r="CR429">
            <v>1045</v>
          </cell>
          <cell r="CS429">
            <v>1045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Y429"/>
          <cell r="CZ429" t="str">
            <v>Industrial</v>
          </cell>
          <cell r="DA429"/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N429"/>
          <cell r="DO429">
            <v>12957.999999999998</v>
          </cell>
          <cell r="DP429"/>
          <cell r="DQ429" t="str">
            <v>6.1.3</v>
          </cell>
          <cell r="DR429" t="str">
            <v>Serviços Contrados</v>
          </cell>
          <cell r="DS429">
            <v>12957.999999999998</v>
          </cell>
          <cell r="DT429"/>
          <cell r="DU429">
            <v>0</v>
          </cell>
          <cell r="DV429">
            <v>3895.77</v>
          </cell>
          <cell r="DW429">
            <v>-3895.77</v>
          </cell>
          <cell r="DX429">
            <v>0</v>
          </cell>
          <cell r="DY429">
            <v>1045</v>
          </cell>
          <cell r="DZ429">
            <v>1045</v>
          </cell>
          <cell r="EA429">
            <v>1045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  <cell r="EG429"/>
          <cell r="EH429"/>
          <cell r="EI429"/>
          <cell r="EJ429"/>
          <cell r="EK429"/>
          <cell r="EL429"/>
          <cell r="EM429"/>
          <cell r="EN429"/>
          <cell r="EO429"/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F430"/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M430"/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H430"/>
          <cell r="CI430"/>
          <cell r="CJ430">
            <v>4222110004</v>
          </cell>
          <cell r="CK430">
            <v>3186905.38</v>
          </cell>
          <cell r="CL430"/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186455.13</v>
          </cell>
          <cell r="CQ430">
            <v>286309.09999999998</v>
          </cell>
          <cell r="CR430">
            <v>370714.15</v>
          </cell>
          <cell r="CS430">
            <v>313784.24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Y430"/>
          <cell r="CZ430" t="str">
            <v>Residencial</v>
          </cell>
          <cell r="DA430"/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N430"/>
          <cell r="DO430">
            <v>4578262.6460999995</v>
          </cell>
          <cell r="DP430"/>
          <cell r="DQ430" t="str">
            <v>6.1.3</v>
          </cell>
          <cell r="DR430" t="str">
            <v>Serviços Contrados</v>
          </cell>
          <cell r="DS430">
            <v>4578262.6460999995</v>
          </cell>
          <cell r="DT430"/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186455.13</v>
          </cell>
          <cell r="DY430">
            <v>286309.09999999998</v>
          </cell>
          <cell r="DZ430">
            <v>370714.15</v>
          </cell>
          <cell r="EA430">
            <v>313784.24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  <cell r="EG430"/>
          <cell r="EH430"/>
          <cell r="EI430"/>
          <cell r="EJ430"/>
          <cell r="EK430"/>
          <cell r="EL430"/>
          <cell r="EM430"/>
          <cell r="EN430"/>
          <cell r="EO430"/>
        </row>
        <row r="431">
          <cell r="B431" t="str">
            <v>4.2.2.2.11.0005</v>
          </cell>
          <cell r="C431"/>
          <cell r="D431" t="str">
            <v>4.2.2.2.11.0005-0000</v>
          </cell>
          <cell r="E431" t="str">
            <v>Comercial</v>
          </cell>
          <cell r="F431"/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Z431" t="str">
            <v>Comercial</v>
          </cell>
          <cell r="DA431"/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C432"/>
          <cell r="D432" t="str">
            <v>4.2.2.2.11.0006-0000</v>
          </cell>
          <cell r="E432" t="str">
            <v>Termoelétrico</v>
          </cell>
          <cell r="F432"/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Z432" t="str">
            <v>Termoelétrico</v>
          </cell>
          <cell r="DA432"/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C433"/>
          <cell r="D433" t="str">
            <v>4.2.2.2.11.0007-0000</v>
          </cell>
          <cell r="E433" t="str">
            <v>Poder público</v>
          </cell>
          <cell r="F433"/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Z433" t="str">
            <v>Poder público</v>
          </cell>
          <cell r="DA433"/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B434"/>
          <cell r="C434"/>
          <cell r="D434"/>
          <cell r="E434"/>
          <cell r="F434"/>
          <cell r="G434"/>
          <cell r="H434"/>
          <cell r="I434"/>
          <cell r="J434"/>
          <cell r="K434"/>
          <cell r="L434"/>
          <cell r="N434"/>
          <cell r="O434"/>
          <cell r="P434"/>
          <cell r="Q434"/>
          <cell r="R434"/>
          <cell r="S434"/>
          <cell r="T434"/>
          <cell r="U434"/>
          <cell r="V434"/>
          <cell r="W434"/>
          <cell r="X434"/>
          <cell r="Y434"/>
          <cell r="Z434"/>
          <cell r="AA434"/>
          <cell r="AB434"/>
          <cell r="AC434"/>
          <cell r="AD434"/>
          <cell r="AE434"/>
          <cell r="AF434"/>
          <cell r="AG434"/>
          <cell r="AH434"/>
          <cell r="AI434"/>
          <cell r="AJ434"/>
          <cell r="AK434"/>
          <cell r="AL434"/>
          <cell r="AM434"/>
          <cell r="AN434"/>
          <cell r="AO434"/>
          <cell r="AP434"/>
          <cell r="AQ434"/>
          <cell r="AR434"/>
          <cell r="AS434"/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/>
          <cell r="BG434"/>
          <cell r="BH434"/>
          <cell r="BI434"/>
          <cell r="BJ434"/>
          <cell r="BK434"/>
          <cell r="BL434"/>
          <cell r="BM434"/>
          <cell r="BN434"/>
          <cell r="BO434"/>
          <cell r="BP434"/>
          <cell r="BQ434"/>
          <cell r="BR434"/>
          <cell r="BS434"/>
          <cell r="BT434"/>
          <cell r="BU434"/>
          <cell r="BV434"/>
          <cell r="BW434"/>
          <cell r="BX434"/>
          <cell r="BY434"/>
          <cell r="BZ434"/>
          <cell r="CA434"/>
          <cell r="CB434"/>
          <cell r="CC434"/>
          <cell r="CD434"/>
          <cell r="CE434"/>
          <cell r="CF434"/>
          <cell r="CG434"/>
          <cell r="CJ434"/>
          <cell r="CK434"/>
          <cell r="CM434"/>
          <cell r="CN434"/>
          <cell r="CO434"/>
          <cell r="CP434"/>
          <cell r="CQ434"/>
          <cell r="CR434"/>
          <cell r="CS434"/>
          <cell r="CT434"/>
          <cell r="CU434"/>
          <cell r="CV434"/>
          <cell r="CW434"/>
          <cell r="CX434"/>
          <cell r="CZ434">
            <v>0</v>
          </cell>
          <cell r="DA434"/>
          <cell r="DB434"/>
          <cell r="DC434"/>
          <cell r="DD434"/>
          <cell r="DE434"/>
          <cell r="DF434"/>
          <cell r="DG434"/>
          <cell r="DH434"/>
          <cell r="DI434"/>
          <cell r="DJ434"/>
          <cell r="DK434"/>
          <cell r="DL434"/>
          <cell r="DM434"/>
          <cell r="DO434">
            <v>0</v>
          </cell>
          <cell r="DQ434"/>
        </row>
        <row r="435">
          <cell r="B435" t="str">
            <v>4.3.1</v>
          </cell>
          <cell r="C435"/>
          <cell r="D435"/>
          <cell r="E435" t="str">
            <v>Despesas Tributárias</v>
          </cell>
          <cell r="F435"/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J435"/>
          <cell r="CK435">
            <v>11402021.140680026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1127230.8400000001</v>
          </cell>
          <cell r="CQ435">
            <v>749417.44758500333</v>
          </cell>
          <cell r="CR435">
            <v>755614.94758500333</v>
          </cell>
          <cell r="CS435">
            <v>740925.44758500333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A435"/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C436"/>
          <cell r="D436"/>
          <cell r="E436" t="str">
            <v>Despesas Tributárias</v>
          </cell>
          <cell r="F436"/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J436"/>
          <cell r="CK436">
            <v>11402021.140680026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1127230.8400000001</v>
          </cell>
          <cell r="CQ436">
            <v>749417.44758500333</v>
          </cell>
          <cell r="CR436">
            <v>755614.94758500333</v>
          </cell>
          <cell r="CS436">
            <v>740925.44758500333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A436"/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C437"/>
          <cell r="D437"/>
          <cell r="E437" t="str">
            <v>Despesas Tributárias - Federal</v>
          </cell>
          <cell r="F437"/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J437"/>
          <cell r="CK437">
            <v>3216058.0300000003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428236.88</v>
          </cell>
          <cell r="CQ437">
            <v>99260.68</v>
          </cell>
          <cell r="CR437">
            <v>99260.68</v>
          </cell>
          <cell r="CS437">
            <v>99260.68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A437"/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  <cell r="DQ437"/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F438"/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2675221.0769189196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360526.78</v>
          </cell>
          <cell r="CQ438">
            <v>81554.720864864852</v>
          </cell>
          <cell r="CR438">
            <v>81554.720864864852</v>
          </cell>
          <cell r="CS438">
            <v>81554.720864864852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Z438" t="str">
            <v>COFINS</v>
          </cell>
          <cell r="DA438"/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360526.78</v>
          </cell>
          <cell r="DY438">
            <v>81554.720864864852</v>
          </cell>
          <cell r="DZ438">
            <v>81554.720864864852</v>
          </cell>
          <cell r="EA438">
            <v>81554.720864864852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C439"/>
          <cell r="D439" t="str">
            <v>4.3.1.1.01.0002-0000</v>
          </cell>
          <cell r="E439" t="str">
            <v>INSS</v>
          </cell>
          <cell r="F439"/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Z439" t="str">
            <v>INSS</v>
          </cell>
          <cell r="DA439"/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F440"/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540836.95308108092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67710.100000000006</v>
          </cell>
          <cell r="CQ440">
            <v>17705.959135135134</v>
          </cell>
          <cell r="CR440">
            <v>17705.959135135134</v>
          </cell>
          <cell r="CS440">
            <v>17705.959135135134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Z440" t="str">
            <v>PIS</v>
          </cell>
          <cell r="DA440"/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67710.100000000006</v>
          </cell>
          <cell r="DY440">
            <v>17705.959135135134</v>
          </cell>
          <cell r="DZ440">
            <v>17705.959135135134</v>
          </cell>
          <cell r="EA440">
            <v>17705.959135135134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C441"/>
          <cell r="D441" t="str">
            <v>4.3.1.1.01.0004-0000</v>
          </cell>
          <cell r="E441" t="str">
            <v>IOF</v>
          </cell>
          <cell r="F441"/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Z441" t="str">
            <v>IOF</v>
          </cell>
          <cell r="DA441"/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C442"/>
          <cell r="D442" t="str">
            <v>4.3.1.1.01.0005-0000</v>
          </cell>
          <cell r="E442" t="str">
            <v>CIDE</v>
          </cell>
          <cell r="F442"/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Z442" t="str">
            <v>CIDE</v>
          </cell>
          <cell r="DA442"/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C443"/>
          <cell r="D443"/>
          <cell r="E443" t="str">
            <v>Despesas Tributárias - Estadual</v>
          </cell>
          <cell r="F443"/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J443"/>
          <cell r="CK443">
            <v>538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-0.15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A443"/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  <cell r="DQ443"/>
        </row>
        <row r="444">
          <cell r="B444" t="str">
            <v>4.3.1.1.02.0001</v>
          </cell>
          <cell r="C444"/>
          <cell r="D444" t="str">
            <v>4.3.1.1.02.0001-0000</v>
          </cell>
          <cell r="E444" t="str">
            <v>IPVA</v>
          </cell>
          <cell r="F444"/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Z444" t="str">
            <v>IPVA</v>
          </cell>
          <cell r="DA444"/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C445"/>
          <cell r="D445" t="str">
            <v>4.3.1.1.02.0002-0000</v>
          </cell>
          <cell r="E445" t="str">
            <v>ICMS</v>
          </cell>
          <cell r="F445"/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247.66</v>
          </cell>
          <cell r="CM445">
            <v>191.13</v>
          </cell>
          <cell r="CN445">
            <v>0</v>
          </cell>
          <cell r="CO445">
            <v>56.68</v>
          </cell>
          <cell r="CP445">
            <v>-0.15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Z445" t="str">
            <v>ICMS</v>
          </cell>
          <cell r="DA445"/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-0.15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C446"/>
          <cell r="D446" t="str">
            <v>4.3.1.1.02.0003-0000</v>
          </cell>
          <cell r="E446" t="str">
            <v>Licenciamento de Veículos</v>
          </cell>
          <cell r="F446"/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Z446" t="str">
            <v>Licenciamento de Veículos</v>
          </cell>
          <cell r="DA446"/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C447"/>
          <cell r="D447"/>
          <cell r="E447" t="str">
            <v>Despesas Tributárias - Municipal</v>
          </cell>
          <cell r="F447"/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J447"/>
          <cell r="CK447">
            <v>240466.20333333331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14881.74</v>
          </cell>
          <cell r="CQ447">
            <v>26666.666666666668</v>
          </cell>
          <cell r="CR447">
            <v>16666.666666666668</v>
          </cell>
          <cell r="CS447">
            <v>16666.666666666668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A447"/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  <cell r="DQ447"/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F448"/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240466.20333333331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14881.74</v>
          </cell>
          <cell r="CQ448">
            <v>26666.666666666668</v>
          </cell>
          <cell r="CR448">
            <v>16666.666666666668</v>
          </cell>
          <cell r="CS448">
            <v>16666.666666666668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Z448" t="str">
            <v>IPTU/TLF</v>
          </cell>
          <cell r="DA448"/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14881.74</v>
          </cell>
          <cell r="DY448">
            <v>26666.666666666668</v>
          </cell>
          <cell r="DZ448">
            <v>16666.666666666668</v>
          </cell>
          <cell r="EA448">
            <v>16666.666666666668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C449"/>
          <cell r="D449" t="str">
            <v>4.3.1.1.03.0002-0000</v>
          </cell>
          <cell r="E449" t="str">
            <v>CIM - Cartão de Inscrição Municipal</v>
          </cell>
          <cell r="F449"/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Z449" t="str">
            <v>CIM - Cartão de Inscrição Municipal</v>
          </cell>
          <cell r="DA449"/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C450"/>
          <cell r="D450"/>
          <cell r="E450" t="str">
            <v>Tributos e Taxas Diversas</v>
          </cell>
          <cell r="F450"/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J450"/>
          <cell r="CK450">
            <v>7944958.9073466938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684112.37000000011</v>
          </cell>
          <cell r="CQ450">
            <v>623490.10091833666</v>
          </cell>
          <cell r="CR450">
            <v>639687.60091833666</v>
          </cell>
          <cell r="CS450">
            <v>624998.10091833666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A450"/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  <cell r="DQ450"/>
        </row>
        <row r="451">
          <cell r="B451" t="str">
            <v>4.3.1.1.04.0001</v>
          </cell>
          <cell r="C451"/>
          <cell r="D451" t="str">
            <v>4.3.1.1.04.0001-0000</v>
          </cell>
          <cell r="E451" t="str">
            <v>Contribuição Sindical Patronal</v>
          </cell>
          <cell r="F451"/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Z451" t="str">
            <v>Contribuição Sindical Patronal</v>
          </cell>
          <cell r="DA451"/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C452"/>
          <cell r="D452" t="str">
            <v>4.3.1.1.04.0002-0000</v>
          </cell>
          <cell r="E452" t="str">
            <v>Taxa de Localização/ Fiscalização</v>
          </cell>
          <cell r="F452"/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Z452" t="str">
            <v>Taxa de Localização/ Fiscalização</v>
          </cell>
          <cell r="DA452"/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F453"/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115783.74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16197.5</v>
          </cell>
          <cell r="CS453">
            <v>2508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Z453" t="str">
            <v>Taxa de Licença Ambiental</v>
          </cell>
          <cell r="DA453"/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16197.5</v>
          </cell>
          <cell r="EA453">
            <v>2508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F454"/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7291904.4073466938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602662.56000000006</v>
          </cell>
          <cell r="CQ454">
            <v>610156.7709183367</v>
          </cell>
          <cell r="CR454">
            <v>610156.7709183367</v>
          </cell>
          <cell r="CS454">
            <v>610156.7709183367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Z454" t="str">
            <v>Taxa Agencia Reguladora</v>
          </cell>
          <cell r="DA454"/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602662.56000000006</v>
          </cell>
          <cell r="DY454">
            <v>610156.7709183367</v>
          </cell>
          <cell r="DZ454">
            <v>610156.7709183367</v>
          </cell>
          <cell r="EA454">
            <v>610156.7709183367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F455"/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537270.76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81449.81</v>
          </cell>
          <cell r="CQ455">
            <v>13333.33</v>
          </cell>
          <cell r="CR455">
            <v>13333.33</v>
          </cell>
          <cell r="CS455">
            <v>12333.33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Z455" t="str">
            <v>Impostos Taxas Diversas</v>
          </cell>
          <cell r="DA455"/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81449.81</v>
          </cell>
          <cell r="DY455">
            <v>13333.33</v>
          </cell>
          <cell r="DZ455">
            <v>13333.33</v>
          </cell>
          <cell r="EA455">
            <v>12333.33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C456"/>
          <cell r="D456" t="str">
            <v>4.3.1.1.04.0006-0000</v>
          </cell>
          <cell r="E456" t="str">
            <v>Multas indedutíveis</v>
          </cell>
          <cell r="F456"/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Z456" t="str">
            <v>Multas indedutíveis</v>
          </cell>
          <cell r="DA456"/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B457"/>
          <cell r="C457"/>
          <cell r="D457"/>
          <cell r="E457"/>
          <cell r="F457"/>
          <cell r="G457"/>
          <cell r="H457"/>
          <cell r="I457"/>
          <cell r="J457"/>
          <cell r="K457"/>
          <cell r="L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  <cell r="AM457"/>
          <cell r="AN457"/>
          <cell r="AO457"/>
          <cell r="AP457"/>
          <cell r="AQ457"/>
          <cell r="AR457"/>
          <cell r="AS457"/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/>
          <cell r="BG457"/>
          <cell r="BH457"/>
          <cell r="BI457"/>
          <cell r="BJ457"/>
          <cell r="BK457"/>
          <cell r="BL457"/>
          <cell r="BM457"/>
          <cell r="BN457"/>
          <cell r="BO457"/>
          <cell r="BP457"/>
          <cell r="BQ457"/>
          <cell r="BR457"/>
          <cell r="BS457"/>
          <cell r="BT457"/>
          <cell r="BU457"/>
          <cell r="BV457"/>
          <cell r="BW457"/>
          <cell r="BX457"/>
          <cell r="BY457"/>
          <cell r="BZ457"/>
          <cell r="CA457"/>
          <cell r="CB457"/>
          <cell r="CC457"/>
          <cell r="CD457"/>
          <cell r="CE457"/>
          <cell r="CF457"/>
          <cell r="CG457"/>
          <cell r="CJ457"/>
          <cell r="CK457"/>
          <cell r="CM457"/>
          <cell r="CN457"/>
          <cell r="CO457"/>
          <cell r="CP457"/>
          <cell r="CQ457"/>
          <cell r="CR457"/>
          <cell r="CS457"/>
          <cell r="CT457"/>
          <cell r="CU457"/>
          <cell r="CV457"/>
          <cell r="CW457"/>
          <cell r="CX457"/>
          <cell r="DB457"/>
          <cell r="DC457"/>
          <cell r="DD457"/>
          <cell r="DE457"/>
          <cell r="DF457"/>
          <cell r="DG457"/>
          <cell r="DH457"/>
          <cell r="DI457"/>
          <cell r="DJ457"/>
          <cell r="DK457"/>
          <cell r="DL457"/>
          <cell r="DM457"/>
          <cell r="DO457">
            <v>0</v>
          </cell>
          <cell r="DQ457"/>
        </row>
        <row r="458">
          <cell r="B458"/>
          <cell r="C458"/>
          <cell r="D458"/>
          <cell r="E458"/>
          <cell r="F458"/>
          <cell r="G458"/>
          <cell r="H458"/>
          <cell r="I458"/>
          <cell r="J458"/>
          <cell r="K458"/>
          <cell r="L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  <cell r="AM458"/>
          <cell r="AN458"/>
          <cell r="AO458"/>
          <cell r="AP458"/>
          <cell r="AQ458"/>
          <cell r="AR458"/>
          <cell r="AS458"/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/>
          <cell r="BG458"/>
          <cell r="BH458"/>
          <cell r="BI458"/>
          <cell r="BJ458"/>
          <cell r="BK458"/>
          <cell r="BL458"/>
          <cell r="BM458"/>
          <cell r="BN458"/>
          <cell r="BO458"/>
          <cell r="BP458"/>
          <cell r="BQ458"/>
          <cell r="BR458"/>
          <cell r="BS458"/>
          <cell r="BT458"/>
          <cell r="BU458"/>
          <cell r="BV458"/>
          <cell r="BW458"/>
          <cell r="BX458"/>
          <cell r="BY458"/>
          <cell r="BZ458"/>
          <cell r="CA458"/>
          <cell r="CB458"/>
          <cell r="CC458"/>
          <cell r="CD458"/>
          <cell r="CE458"/>
          <cell r="CF458"/>
          <cell r="CG458"/>
          <cell r="CJ458"/>
          <cell r="CK458"/>
          <cell r="CM458"/>
          <cell r="CN458"/>
          <cell r="CO458"/>
          <cell r="CP458"/>
          <cell r="CQ458"/>
          <cell r="CR458"/>
          <cell r="CS458"/>
          <cell r="CT458"/>
          <cell r="CU458"/>
          <cell r="CV458"/>
          <cell r="CW458"/>
          <cell r="CX458"/>
          <cell r="DB458"/>
          <cell r="DC458"/>
          <cell r="DD458"/>
          <cell r="DE458"/>
          <cell r="DF458"/>
          <cell r="DG458"/>
          <cell r="DH458"/>
          <cell r="DI458"/>
          <cell r="DJ458"/>
          <cell r="DK458"/>
          <cell r="DL458"/>
          <cell r="DM458"/>
          <cell r="DO458">
            <v>0</v>
          </cell>
          <cell r="DQ458"/>
        </row>
        <row r="459">
          <cell r="B459"/>
          <cell r="C459"/>
          <cell r="D459"/>
          <cell r="E459"/>
          <cell r="F459"/>
          <cell r="G459"/>
          <cell r="H459"/>
          <cell r="I459"/>
          <cell r="J459"/>
          <cell r="K459"/>
          <cell r="L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  <cell r="AM459"/>
          <cell r="AN459"/>
          <cell r="AO459"/>
          <cell r="AP459"/>
          <cell r="AQ459"/>
          <cell r="AR459"/>
          <cell r="AS459"/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/>
          <cell r="BG459"/>
          <cell r="BH459"/>
          <cell r="BI459"/>
          <cell r="BJ459"/>
          <cell r="BK459"/>
          <cell r="BL459"/>
          <cell r="BM459"/>
          <cell r="BN459"/>
          <cell r="BO459"/>
          <cell r="BP459"/>
          <cell r="BQ459"/>
          <cell r="BR459"/>
          <cell r="BS459"/>
          <cell r="BT459"/>
          <cell r="BU459"/>
          <cell r="BV459"/>
          <cell r="BW459"/>
          <cell r="BX459"/>
          <cell r="BY459"/>
          <cell r="BZ459"/>
          <cell r="CA459"/>
          <cell r="CB459"/>
          <cell r="CC459"/>
          <cell r="CD459"/>
          <cell r="CE459"/>
          <cell r="CF459"/>
          <cell r="CG459"/>
          <cell r="CJ459"/>
          <cell r="CK459"/>
          <cell r="CM459"/>
          <cell r="CN459"/>
          <cell r="CO459"/>
          <cell r="CP459"/>
          <cell r="CQ459"/>
          <cell r="CR459"/>
          <cell r="CS459"/>
          <cell r="CT459"/>
          <cell r="CU459"/>
          <cell r="CV459"/>
          <cell r="CW459"/>
          <cell r="CX459"/>
          <cell r="DB459"/>
          <cell r="DC459"/>
          <cell r="DD459"/>
          <cell r="DE459"/>
          <cell r="DF459"/>
          <cell r="DG459"/>
          <cell r="DH459"/>
          <cell r="DI459"/>
          <cell r="DJ459"/>
          <cell r="DK459"/>
          <cell r="DL459"/>
          <cell r="DM459"/>
          <cell r="DO459">
            <v>0</v>
          </cell>
          <cell r="DQ459"/>
        </row>
        <row r="460">
          <cell r="B460"/>
          <cell r="C460"/>
          <cell r="D460"/>
          <cell r="E460"/>
          <cell r="F460"/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J460"/>
          <cell r="CK460">
            <v>108165240.85866472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7940510.8600000003</v>
          </cell>
          <cell r="CQ460">
            <v>8592887.8651385959</v>
          </cell>
          <cell r="CR460">
            <v>9405640.1165554766</v>
          </cell>
          <cell r="CS460">
            <v>8479385.3206524607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7940510.8600000022</v>
          </cell>
          <cell r="DY460">
            <v>8592887.8651385959</v>
          </cell>
          <cell r="DZ460">
            <v>9405640.1165554766</v>
          </cell>
          <cell r="EA460">
            <v>8479385.3206524625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B461"/>
          <cell r="C461"/>
          <cell r="D461"/>
          <cell r="E461"/>
          <cell r="F461"/>
          <cell r="G461"/>
          <cell r="H461"/>
          <cell r="I461"/>
          <cell r="J461"/>
          <cell r="K461"/>
          <cell r="L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  <cell r="AM461"/>
          <cell r="AN461"/>
          <cell r="AO461"/>
          <cell r="AP461"/>
          <cell r="AQ461"/>
          <cell r="AR461"/>
          <cell r="AS461"/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/>
          <cell r="BG461"/>
          <cell r="BH461"/>
          <cell r="BI461"/>
          <cell r="BJ461"/>
          <cell r="BK461"/>
          <cell r="BL461"/>
          <cell r="BM461"/>
          <cell r="BN461"/>
          <cell r="BO461"/>
          <cell r="BP461"/>
          <cell r="BQ461"/>
          <cell r="BR461"/>
          <cell r="BS461"/>
          <cell r="BT461"/>
          <cell r="BU461"/>
          <cell r="BV461"/>
          <cell r="BW461"/>
          <cell r="BX461"/>
          <cell r="BY461"/>
          <cell r="BZ461"/>
          <cell r="CA461"/>
          <cell r="CB461"/>
          <cell r="CC461"/>
          <cell r="CD461"/>
          <cell r="CE461"/>
          <cell r="CF461"/>
          <cell r="CG461"/>
          <cell r="CJ461"/>
          <cell r="CK461"/>
          <cell r="CM461">
            <v>7347665.3499999996</v>
          </cell>
          <cell r="CN461">
            <v>8075652.7300000004</v>
          </cell>
          <cell r="CO461">
            <v>8875253.4399999995</v>
          </cell>
          <cell r="CP461">
            <v>7940510.8600000003</v>
          </cell>
          <cell r="CQ461"/>
          <cell r="CR461"/>
          <cell r="CS461"/>
          <cell r="CT461"/>
          <cell r="CU461"/>
          <cell r="CV461"/>
          <cell r="CW461"/>
          <cell r="CX461"/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Q461"/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B462"/>
          <cell r="C462"/>
          <cell r="D462"/>
          <cell r="E462"/>
          <cell r="F462"/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  <cell r="AM462"/>
          <cell r="AN462"/>
          <cell r="AO462"/>
          <cell r="AP462"/>
          <cell r="AQ462"/>
          <cell r="AR462"/>
          <cell r="AS462"/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/>
          <cell r="BG462"/>
          <cell r="BH462"/>
          <cell r="BI462"/>
          <cell r="BJ462"/>
          <cell r="BK462"/>
          <cell r="BL462"/>
          <cell r="BM462"/>
          <cell r="BN462"/>
          <cell r="BO462"/>
          <cell r="BP462"/>
          <cell r="BQ462"/>
          <cell r="BR462"/>
          <cell r="BS462"/>
          <cell r="BT462"/>
          <cell r="BU462"/>
          <cell r="BV462"/>
          <cell r="BW462"/>
          <cell r="BX462"/>
          <cell r="BY462"/>
          <cell r="BZ462"/>
          <cell r="CA462"/>
          <cell r="CB462"/>
          <cell r="CC462"/>
          <cell r="CD462"/>
          <cell r="CE462"/>
          <cell r="CF462"/>
          <cell r="CG462"/>
          <cell r="CJ462"/>
          <cell r="CK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/>
          <cell r="CR462"/>
          <cell r="CS462"/>
          <cell r="CT462"/>
          <cell r="CU462"/>
          <cell r="CV462"/>
          <cell r="CW462"/>
          <cell r="CX462"/>
          <cell r="DB462"/>
          <cell r="DC462"/>
          <cell r="DD462"/>
          <cell r="DE462"/>
          <cell r="DF462"/>
          <cell r="DG462"/>
          <cell r="DH462"/>
          <cell r="DI462"/>
          <cell r="DJ462"/>
          <cell r="DK462"/>
          <cell r="DL462"/>
          <cell r="DM462"/>
          <cell r="DO462"/>
          <cell r="DQ462"/>
        </row>
        <row r="463">
          <cell r="B463"/>
          <cell r="C463"/>
          <cell r="D463"/>
          <cell r="E463"/>
          <cell r="F463"/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  <cell r="AM463"/>
          <cell r="AN463"/>
          <cell r="AO463"/>
          <cell r="AP463"/>
          <cell r="AQ463"/>
          <cell r="AR463"/>
          <cell r="AS463"/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/>
          <cell r="BG463"/>
          <cell r="BH463"/>
          <cell r="BI463"/>
          <cell r="BJ463"/>
          <cell r="BK463"/>
          <cell r="BL463"/>
          <cell r="BM463"/>
          <cell r="BN463"/>
          <cell r="BO463"/>
          <cell r="BP463"/>
          <cell r="BQ463"/>
          <cell r="BR463"/>
          <cell r="BS463"/>
          <cell r="BT463"/>
          <cell r="BU463"/>
          <cell r="BV463"/>
          <cell r="BW463"/>
          <cell r="BX463"/>
          <cell r="BY463"/>
          <cell r="BZ463"/>
          <cell r="CA463"/>
          <cell r="CB463"/>
          <cell r="CC463"/>
          <cell r="CD463"/>
          <cell r="CE463"/>
          <cell r="CF463"/>
          <cell r="CG463"/>
          <cell r="CJ463"/>
          <cell r="CK463">
            <v>-108165240.85866472</v>
          </cell>
          <cell r="CM463"/>
          <cell r="CN463"/>
          <cell r="CO463"/>
          <cell r="CP463"/>
          <cell r="CQ463"/>
          <cell r="CR463"/>
          <cell r="CS463"/>
          <cell r="CT463"/>
          <cell r="CU463"/>
          <cell r="CV463"/>
          <cell r="CW463"/>
          <cell r="CX463"/>
          <cell r="DB463"/>
          <cell r="DC463"/>
          <cell r="DD463"/>
          <cell r="DE463"/>
          <cell r="DF463"/>
          <cell r="DG463"/>
          <cell r="DH463"/>
          <cell r="DI463"/>
          <cell r="DJ463"/>
          <cell r="DK463"/>
          <cell r="DL463"/>
          <cell r="DM463"/>
          <cell r="DO463"/>
          <cell r="DQ463"/>
        </row>
        <row r="464">
          <cell r="B464"/>
          <cell r="C464"/>
          <cell r="D464"/>
          <cell r="E464" t="str">
            <v>pessoal</v>
          </cell>
          <cell r="F464"/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J464"/>
          <cell r="CK464"/>
          <cell r="CM464">
            <v>3867874.1999999997</v>
          </cell>
          <cell r="CN464">
            <v>4302517.54</v>
          </cell>
          <cell r="CO464">
            <v>4272254.29</v>
          </cell>
          <cell r="CP464">
            <v>4242439.6400000006</v>
          </cell>
          <cell r="CQ464">
            <v>4624513.0157872476</v>
          </cell>
          <cell r="CR464">
            <v>4624513.0157872476</v>
          </cell>
          <cell r="CS464">
            <v>4659739.1319458596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  <cell r="DB464"/>
          <cell r="DC464"/>
          <cell r="DD464"/>
          <cell r="DE464"/>
          <cell r="DF464"/>
          <cell r="DG464"/>
          <cell r="DH464"/>
          <cell r="DI464"/>
          <cell r="DJ464"/>
          <cell r="DK464"/>
          <cell r="DL464"/>
          <cell r="DM464"/>
          <cell r="DO464"/>
          <cell r="DQ464"/>
        </row>
        <row r="465">
          <cell r="B465"/>
          <cell r="C465"/>
          <cell r="D465"/>
          <cell r="E465" t="str">
            <v>demais</v>
          </cell>
          <cell r="F465"/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J465"/>
          <cell r="CK465"/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3698071.22</v>
          </cell>
          <cell r="CQ465">
            <v>3968374.8493513474</v>
          </cell>
          <cell r="CR465">
            <v>4781127.100768229</v>
          </cell>
          <cell r="CS465">
            <v>3819646.1887066015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  <cell r="DB465"/>
          <cell r="DC465"/>
          <cell r="DD465"/>
          <cell r="DE465"/>
          <cell r="DF465"/>
          <cell r="DG465"/>
          <cell r="DH465"/>
          <cell r="DI465"/>
          <cell r="DJ465"/>
          <cell r="DK465"/>
          <cell r="DL465"/>
          <cell r="DM465"/>
          <cell r="DO465"/>
          <cell r="DQ465"/>
        </row>
        <row r="466">
          <cell r="B466"/>
          <cell r="C466"/>
          <cell r="D466"/>
          <cell r="E466" t="str">
            <v>total</v>
          </cell>
          <cell r="F466"/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J466"/>
          <cell r="CK466"/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7940510.8600000013</v>
          </cell>
          <cell r="CQ466">
            <v>8592887.8651385941</v>
          </cell>
          <cell r="CR466">
            <v>9405640.1165554766</v>
          </cell>
          <cell r="CS466">
            <v>8479385.3206524607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  <cell r="DB466"/>
          <cell r="DC466"/>
          <cell r="DD466"/>
          <cell r="DE466"/>
          <cell r="DF466"/>
          <cell r="DG466"/>
          <cell r="DH466"/>
          <cell r="DI466"/>
          <cell r="DJ466"/>
          <cell r="DK466"/>
          <cell r="DL466"/>
          <cell r="DM466"/>
          <cell r="DO466"/>
          <cell r="DQ466"/>
        </row>
        <row r="467">
          <cell r="B467"/>
          <cell r="C467"/>
          <cell r="D467"/>
          <cell r="E467"/>
          <cell r="F467"/>
          <cell r="G467"/>
          <cell r="H467"/>
          <cell r="I467"/>
          <cell r="J467"/>
          <cell r="K467"/>
          <cell r="L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  <cell r="AM467"/>
          <cell r="AN467"/>
          <cell r="AO467"/>
          <cell r="AP467"/>
          <cell r="AQ467"/>
          <cell r="AR467"/>
          <cell r="AS467"/>
          <cell r="AT467"/>
          <cell r="AU467"/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/>
          <cell r="BG467"/>
          <cell r="BH467"/>
          <cell r="BI467"/>
          <cell r="BJ467"/>
          <cell r="BK467"/>
          <cell r="BL467"/>
          <cell r="BM467"/>
          <cell r="BN467"/>
          <cell r="BO467"/>
          <cell r="BP467"/>
          <cell r="BQ467"/>
          <cell r="BR467"/>
          <cell r="BS467"/>
          <cell r="BT467"/>
          <cell r="BU467"/>
          <cell r="BV467"/>
          <cell r="BW467"/>
          <cell r="BX467"/>
          <cell r="BY467"/>
          <cell r="BZ467"/>
          <cell r="CA467"/>
          <cell r="CB467"/>
          <cell r="CC467"/>
          <cell r="CD467"/>
          <cell r="CE467"/>
          <cell r="CF467"/>
          <cell r="CG467"/>
          <cell r="CJ467"/>
          <cell r="CK467"/>
          <cell r="CM467"/>
          <cell r="CN467"/>
          <cell r="CO467"/>
          <cell r="CP467"/>
          <cell r="CQ467"/>
          <cell r="CR467"/>
          <cell r="CS467"/>
          <cell r="CT467"/>
          <cell r="CU467"/>
          <cell r="CV467"/>
          <cell r="CW467"/>
          <cell r="CX467"/>
          <cell r="DB467"/>
          <cell r="DC467"/>
          <cell r="DD467"/>
          <cell r="DE467"/>
          <cell r="DF467"/>
          <cell r="DG467"/>
          <cell r="DH467"/>
          <cell r="DI467"/>
          <cell r="DJ467"/>
          <cell r="DK467"/>
          <cell r="DL467"/>
          <cell r="DM467"/>
          <cell r="DO467"/>
          <cell r="DQ467"/>
        </row>
        <row r="468">
          <cell r="B468"/>
          <cell r="C468"/>
          <cell r="D468"/>
          <cell r="E468"/>
          <cell r="F468"/>
          <cell r="G468"/>
          <cell r="H468"/>
          <cell r="I468"/>
          <cell r="J468"/>
          <cell r="K468"/>
          <cell r="L468"/>
          <cell r="N468"/>
          <cell r="O468"/>
          <cell r="P468"/>
          <cell r="Q468"/>
          <cell r="R468"/>
          <cell r="S468"/>
          <cell r="T468"/>
          <cell r="U468"/>
          <cell r="V468"/>
          <cell r="W468"/>
          <cell r="X468"/>
          <cell r="Y468"/>
          <cell r="Z468"/>
          <cell r="AA468"/>
          <cell r="AB468"/>
          <cell r="AC468"/>
          <cell r="AD468"/>
          <cell r="AE468"/>
          <cell r="AF468"/>
          <cell r="AG468"/>
          <cell r="AH468"/>
          <cell r="AI468"/>
          <cell r="AJ468"/>
          <cell r="AK468"/>
          <cell r="AL468"/>
          <cell r="AM468"/>
          <cell r="AN468"/>
          <cell r="AO468"/>
          <cell r="AP468"/>
          <cell r="AQ468"/>
          <cell r="AR468"/>
          <cell r="AS468"/>
          <cell r="AT468"/>
          <cell r="AU468"/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/>
          <cell r="BG468"/>
          <cell r="BH468"/>
          <cell r="BI468"/>
          <cell r="BJ468"/>
          <cell r="BK468"/>
          <cell r="BL468"/>
          <cell r="BM468"/>
          <cell r="BN468"/>
          <cell r="BO468"/>
          <cell r="BP468"/>
          <cell r="BQ468"/>
          <cell r="BR468"/>
          <cell r="BS468"/>
          <cell r="BT468"/>
          <cell r="BU468"/>
          <cell r="BV468"/>
          <cell r="BW468"/>
          <cell r="BX468"/>
          <cell r="BY468"/>
          <cell r="BZ468"/>
          <cell r="CA468"/>
          <cell r="CB468"/>
          <cell r="CC468"/>
          <cell r="CD468"/>
          <cell r="CE468"/>
          <cell r="CF468"/>
          <cell r="CG468"/>
          <cell r="CJ468"/>
          <cell r="CK468"/>
          <cell r="CM468"/>
          <cell r="CN468"/>
          <cell r="CO468"/>
          <cell r="CP468"/>
          <cell r="CQ468"/>
          <cell r="CR468"/>
          <cell r="CS468"/>
          <cell r="CT468"/>
          <cell r="CU468"/>
          <cell r="CV468"/>
          <cell r="CW468"/>
          <cell r="CX468"/>
          <cell r="DB468"/>
          <cell r="DC468"/>
          <cell r="DD468"/>
          <cell r="DE468"/>
          <cell r="DF468"/>
          <cell r="DG468"/>
          <cell r="DH468"/>
          <cell r="DI468"/>
          <cell r="DJ468"/>
          <cell r="DK468"/>
          <cell r="DL468"/>
          <cell r="DM468"/>
          <cell r="DO468"/>
          <cell r="DQ468"/>
        </row>
        <row r="469">
          <cell r="B469"/>
          <cell r="C469"/>
          <cell r="D469"/>
          <cell r="E469" t="str">
            <v>materiais</v>
          </cell>
          <cell r="F469"/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J469"/>
          <cell r="CK469"/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11618.64</v>
          </cell>
          <cell r="CQ469">
            <v>132165.48449999999</v>
          </cell>
          <cell r="CR469">
            <v>111265.48450000001</v>
          </cell>
          <cell r="CS469">
            <v>190545.90049999999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  <cell r="DB469"/>
          <cell r="DC469"/>
          <cell r="DD469"/>
          <cell r="DE469"/>
          <cell r="DF469"/>
          <cell r="DG469"/>
          <cell r="DH469"/>
          <cell r="DI469"/>
          <cell r="DJ469"/>
          <cell r="DK469"/>
          <cell r="DL469"/>
          <cell r="DM469"/>
          <cell r="DO469"/>
          <cell r="DQ469"/>
        </row>
        <row r="470">
          <cell r="B470"/>
          <cell r="C470"/>
          <cell r="D470"/>
          <cell r="E470" t="str">
            <v>serviço</v>
          </cell>
          <cell r="F470"/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J470"/>
          <cell r="CK470"/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1373330.48</v>
          </cell>
          <cell r="CQ470">
            <v>1850636.5684204602</v>
          </cell>
          <cell r="CR470">
            <v>2454469.9695089944</v>
          </cell>
          <cell r="CS470">
            <v>1624323.400417462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  <cell r="DB470"/>
          <cell r="DC470"/>
          <cell r="DD470"/>
          <cell r="DE470"/>
          <cell r="DF470"/>
          <cell r="DG470"/>
          <cell r="DH470"/>
          <cell r="DI470"/>
          <cell r="DJ470"/>
          <cell r="DK470"/>
          <cell r="DL470"/>
          <cell r="DM470"/>
          <cell r="DO470"/>
          <cell r="DQ470"/>
        </row>
        <row r="471">
          <cell r="B471"/>
          <cell r="C471"/>
          <cell r="D471"/>
          <cell r="E471" t="str">
            <v>outros</v>
          </cell>
          <cell r="F471"/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J471"/>
          <cell r="CK471"/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2313122.0999999996</v>
          </cell>
          <cell r="CQ471">
            <v>1985572.7964308884</v>
          </cell>
          <cell r="CR471">
            <v>2215391.6467592344</v>
          </cell>
          <cell r="CS471">
            <v>2004776.8877891391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  <cell r="DB471"/>
          <cell r="DC471"/>
          <cell r="DD471"/>
          <cell r="DE471"/>
          <cell r="DF471"/>
          <cell r="DG471"/>
          <cell r="DH471"/>
          <cell r="DI471"/>
          <cell r="DJ471"/>
          <cell r="DK471"/>
          <cell r="DL471"/>
          <cell r="DM471"/>
          <cell r="DO471"/>
          <cell r="DQ471"/>
        </row>
        <row r="472">
          <cell r="B472"/>
          <cell r="C472"/>
          <cell r="D472"/>
          <cell r="E472"/>
          <cell r="F472"/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J472"/>
          <cell r="CK472"/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7940510.8600000003</v>
          </cell>
          <cell r="CQ472">
            <v>8592887.8651385959</v>
          </cell>
          <cell r="CR472">
            <v>9405640.1165554766</v>
          </cell>
          <cell r="CS472">
            <v>8479385.3206524607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  <cell r="DB472"/>
          <cell r="DC472"/>
          <cell r="DD472"/>
          <cell r="DE472"/>
          <cell r="DF472"/>
          <cell r="DG472"/>
          <cell r="DH472"/>
          <cell r="DI472"/>
          <cell r="DJ472"/>
          <cell r="DK472"/>
          <cell r="DL472"/>
          <cell r="DM472"/>
          <cell r="DO472"/>
          <cell r="DQ472"/>
        </row>
        <row r="473">
          <cell r="B473"/>
          <cell r="C473"/>
          <cell r="D473"/>
          <cell r="E473"/>
          <cell r="F473"/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J473"/>
          <cell r="CK473"/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DB473"/>
          <cell r="DC473"/>
          <cell r="DD473"/>
          <cell r="DE473"/>
          <cell r="DF473"/>
          <cell r="DG473"/>
          <cell r="DH473"/>
          <cell r="DI473"/>
          <cell r="DJ473"/>
          <cell r="DK473"/>
          <cell r="DL473"/>
          <cell r="DM473"/>
          <cell r="DO473"/>
          <cell r="DQ473"/>
        </row>
        <row r="474">
          <cell r="B474"/>
          <cell r="C474"/>
          <cell r="D474"/>
          <cell r="E474"/>
          <cell r="F474"/>
          <cell r="G474"/>
          <cell r="H474"/>
          <cell r="I474"/>
          <cell r="J474"/>
          <cell r="K474"/>
          <cell r="L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  <cell r="X474"/>
          <cell r="Y474"/>
          <cell r="Z474"/>
          <cell r="AA474"/>
          <cell r="AB474"/>
          <cell r="AC474"/>
          <cell r="AD474"/>
          <cell r="AE474"/>
          <cell r="AF474"/>
          <cell r="AG474"/>
          <cell r="AH474"/>
          <cell r="AI474"/>
          <cell r="AJ474"/>
          <cell r="AK474"/>
          <cell r="AL474"/>
          <cell r="AM474"/>
          <cell r="AN474"/>
          <cell r="AO474"/>
          <cell r="AP474"/>
          <cell r="AQ474"/>
          <cell r="AR474"/>
          <cell r="AS474"/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/>
          <cell r="BG474"/>
          <cell r="BH474"/>
          <cell r="BI474"/>
          <cell r="BJ474"/>
          <cell r="BK474"/>
          <cell r="BL474"/>
          <cell r="BM474"/>
          <cell r="BN474"/>
          <cell r="BO474"/>
          <cell r="BP474"/>
          <cell r="BQ474"/>
          <cell r="BR474"/>
          <cell r="BS474"/>
          <cell r="BT474"/>
          <cell r="BU474"/>
          <cell r="BV474"/>
          <cell r="BW474"/>
          <cell r="BX474"/>
          <cell r="BY474"/>
          <cell r="BZ474"/>
          <cell r="CA474"/>
          <cell r="CB474"/>
          <cell r="CC474"/>
          <cell r="CD474"/>
          <cell r="CE474"/>
          <cell r="CF474"/>
          <cell r="CG474"/>
          <cell r="CJ474"/>
          <cell r="CK474"/>
          <cell r="CN474"/>
          <cell r="CO474"/>
          <cell r="CP474"/>
          <cell r="CQ474"/>
          <cell r="CR474"/>
          <cell r="CS474"/>
          <cell r="CT474"/>
          <cell r="CU474"/>
          <cell r="CV474"/>
          <cell r="CW474"/>
          <cell r="CX474"/>
          <cell r="DB474"/>
          <cell r="DC474"/>
          <cell r="DD474"/>
          <cell r="DE474"/>
          <cell r="DF474"/>
          <cell r="DG474"/>
          <cell r="DH474"/>
          <cell r="DI474"/>
          <cell r="DJ474"/>
          <cell r="DK474"/>
          <cell r="DL474"/>
          <cell r="DM474"/>
          <cell r="DO474"/>
          <cell r="DQ474"/>
        </row>
        <row r="475">
          <cell r="B475"/>
          <cell r="C475"/>
          <cell r="D475"/>
          <cell r="E475"/>
          <cell r="F475"/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  <cell r="AG475"/>
          <cell r="AH475"/>
          <cell r="AI475"/>
          <cell r="AJ475"/>
          <cell r="AK475"/>
          <cell r="AL475"/>
          <cell r="AM475"/>
          <cell r="AN475"/>
          <cell r="AO475"/>
          <cell r="AP475"/>
          <cell r="AQ475"/>
          <cell r="AR475"/>
          <cell r="AS475"/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/>
          <cell r="BG475"/>
          <cell r="BH475"/>
          <cell r="BI475"/>
          <cell r="BJ475"/>
          <cell r="BK475"/>
          <cell r="BL475"/>
          <cell r="BM475"/>
          <cell r="BN475"/>
          <cell r="BO475"/>
          <cell r="BP475"/>
          <cell r="BQ475"/>
          <cell r="BR475"/>
          <cell r="BS475"/>
          <cell r="BT475"/>
          <cell r="BU475"/>
          <cell r="BV475"/>
          <cell r="BW475"/>
          <cell r="BX475"/>
          <cell r="BY475"/>
          <cell r="BZ475"/>
          <cell r="CA475"/>
          <cell r="CB475"/>
          <cell r="CC475"/>
          <cell r="CD475"/>
          <cell r="CE475"/>
          <cell r="CF475"/>
          <cell r="CG475"/>
          <cell r="CJ475"/>
          <cell r="CK475"/>
          <cell r="CN475"/>
          <cell r="CO475"/>
          <cell r="CP475"/>
          <cell r="CQ475"/>
          <cell r="CR475"/>
          <cell r="CS475"/>
          <cell r="CT475"/>
          <cell r="CU475"/>
          <cell r="CV475"/>
          <cell r="CW475"/>
          <cell r="CX475"/>
          <cell r="DB475"/>
          <cell r="DC475"/>
          <cell r="DD475"/>
          <cell r="DE475"/>
          <cell r="DF475"/>
          <cell r="DG475"/>
          <cell r="DH475"/>
          <cell r="DI475"/>
          <cell r="DJ475"/>
          <cell r="DK475"/>
          <cell r="DL475"/>
          <cell r="DM475"/>
          <cell r="DO475"/>
          <cell r="DQ475"/>
        </row>
        <row r="476">
          <cell r="B476"/>
          <cell r="C476"/>
          <cell r="D476"/>
          <cell r="E476"/>
          <cell r="F476"/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/>
          <cell r="O476"/>
          <cell r="P476"/>
          <cell r="Q476"/>
          <cell r="R476"/>
          <cell r="S476"/>
          <cell r="T476"/>
          <cell r="U476"/>
          <cell r="V476"/>
          <cell r="W476"/>
          <cell r="X476"/>
          <cell r="Y476"/>
          <cell r="Z476"/>
          <cell r="AA476"/>
          <cell r="AB476"/>
          <cell r="AC476"/>
          <cell r="AD476"/>
          <cell r="AE476"/>
          <cell r="AF476"/>
          <cell r="AG476"/>
          <cell r="AH476"/>
          <cell r="AI476"/>
          <cell r="AJ476"/>
          <cell r="AK476"/>
          <cell r="AL476"/>
          <cell r="AM476"/>
          <cell r="AN476"/>
          <cell r="AO476"/>
          <cell r="AP476"/>
          <cell r="AQ476"/>
          <cell r="AR476"/>
          <cell r="AS476"/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/>
          <cell r="BG476"/>
          <cell r="BH476"/>
          <cell r="BI476"/>
          <cell r="BJ476"/>
          <cell r="BK476"/>
          <cell r="BL476"/>
          <cell r="BM476"/>
          <cell r="BN476"/>
          <cell r="BO476"/>
          <cell r="BP476"/>
          <cell r="BQ476"/>
          <cell r="BR476"/>
          <cell r="BS476"/>
          <cell r="BT476"/>
          <cell r="BU476"/>
          <cell r="BV476"/>
          <cell r="BW476"/>
          <cell r="BX476"/>
          <cell r="BY476"/>
          <cell r="BZ476"/>
          <cell r="CA476"/>
          <cell r="CB476"/>
          <cell r="CC476"/>
          <cell r="CD476"/>
          <cell r="CE476"/>
          <cell r="CF476"/>
          <cell r="CG476"/>
          <cell r="CJ476"/>
          <cell r="CK476"/>
          <cell r="CN476"/>
          <cell r="CO476"/>
          <cell r="CP476"/>
          <cell r="CQ476"/>
          <cell r="CR476"/>
          <cell r="CS476"/>
          <cell r="CT476"/>
          <cell r="CU476"/>
          <cell r="CV476"/>
          <cell r="CW476"/>
          <cell r="CX476"/>
          <cell r="DB476"/>
          <cell r="DC476"/>
          <cell r="DD476"/>
          <cell r="DE476"/>
          <cell r="DF476"/>
          <cell r="DG476"/>
          <cell r="DH476"/>
          <cell r="DI476"/>
          <cell r="DJ476"/>
          <cell r="DK476"/>
          <cell r="DL476"/>
          <cell r="DM476"/>
          <cell r="DO476"/>
          <cell r="DQ476"/>
        </row>
        <row r="477">
          <cell r="B477"/>
          <cell r="C477"/>
          <cell r="D477"/>
          <cell r="E477"/>
          <cell r="F477"/>
          <cell r="G477"/>
          <cell r="H477">
            <v>0</v>
          </cell>
          <cell r="I477"/>
          <cell r="J477"/>
          <cell r="K477"/>
          <cell r="L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  <cell r="AG477"/>
          <cell r="AH477"/>
          <cell r="AI477"/>
          <cell r="AJ477"/>
          <cell r="AK477"/>
          <cell r="AL477"/>
          <cell r="AM477"/>
          <cell r="AN477"/>
          <cell r="AO477"/>
          <cell r="AP477"/>
          <cell r="AQ477"/>
          <cell r="AR477"/>
          <cell r="AS477"/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/>
          <cell r="BG477"/>
          <cell r="BH477"/>
          <cell r="BI477"/>
          <cell r="BJ477"/>
          <cell r="BK477"/>
          <cell r="BL477"/>
          <cell r="BM477"/>
          <cell r="BN477"/>
          <cell r="BO477"/>
          <cell r="BP477"/>
          <cell r="BQ477"/>
          <cell r="BR477"/>
          <cell r="BS477"/>
          <cell r="BT477"/>
          <cell r="BU477"/>
          <cell r="BV477"/>
          <cell r="BW477"/>
          <cell r="BX477"/>
          <cell r="BY477"/>
          <cell r="BZ477"/>
          <cell r="CA477"/>
          <cell r="CB477"/>
          <cell r="CC477"/>
          <cell r="CD477"/>
          <cell r="CE477"/>
          <cell r="CF477"/>
          <cell r="CG477"/>
          <cell r="CJ477"/>
          <cell r="CK477"/>
          <cell r="CN477"/>
          <cell r="CO477"/>
          <cell r="CP477"/>
          <cell r="CQ477"/>
          <cell r="CR477"/>
          <cell r="CS477"/>
          <cell r="CT477"/>
          <cell r="CU477"/>
          <cell r="CV477"/>
          <cell r="CW477"/>
          <cell r="CX477"/>
          <cell r="DB477"/>
          <cell r="DC477"/>
          <cell r="DD477"/>
          <cell r="DE477"/>
          <cell r="DF477"/>
          <cell r="DG477"/>
          <cell r="DH477"/>
          <cell r="DI477"/>
          <cell r="DJ477"/>
          <cell r="DK477"/>
          <cell r="DL477"/>
          <cell r="DM477"/>
          <cell r="DO477"/>
          <cell r="DQ477"/>
        </row>
        <row r="478">
          <cell r="B478"/>
          <cell r="C478"/>
          <cell r="D478"/>
          <cell r="E478"/>
          <cell r="F478"/>
          <cell r="G478"/>
          <cell r="H478"/>
          <cell r="I478"/>
          <cell r="J478"/>
          <cell r="K478"/>
          <cell r="L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  <cell r="X478"/>
          <cell r="Y478"/>
          <cell r="Z478"/>
          <cell r="AA478"/>
          <cell r="AB478"/>
          <cell r="AC478"/>
          <cell r="AD478"/>
          <cell r="AE478"/>
          <cell r="AF478"/>
          <cell r="AG478"/>
          <cell r="AH478"/>
          <cell r="AI478"/>
          <cell r="AJ478"/>
          <cell r="AK478"/>
          <cell r="AL478"/>
          <cell r="AM478"/>
          <cell r="AN478"/>
          <cell r="AO478"/>
          <cell r="AP478"/>
          <cell r="AQ478"/>
          <cell r="AR478"/>
          <cell r="AS478"/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/>
          <cell r="BG478"/>
          <cell r="BH478"/>
          <cell r="BI478"/>
          <cell r="BJ478"/>
          <cell r="BK478"/>
          <cell r="BL478"/>
          <cell r="BM478"/>
          <cell r="BN478"/>
          <cell r="BO478"/>
          <cell r="BP478"/>
          <cell r="BQ478"/>
          <cell r="BR478"/>
          <cell r="BS478"/>
          <cell r="BT478"/>
          <cell r="BU478"/>
          <cell r="BV478"/>
          <cell r="BW478"/>
          <cell r="BX478"/>
          <cell r="BY478"/>
          <cell r="BZ478"/>
          <cell r="CA478"/>
          <cell r="CB478"/>
          <cell r="CC478"/>
          <cell r="CD478"/>
          <cell r="CE478"/>
          <cell r="CF478"/>
          <cell r="CG478"/>
          <cell r="CJ478"/>
          <cell r="CK478"/>
          <cell r="CM478"/>
          <cell r="CN478"/>
          <cell r="CO478"/>
          <cell r="CP478"/>
          <cell r="CQ478"/>
          <cell r="CR478"/>
          <cell r="CS478"/>
          <cell r="CT478"/>
          <cell r="CU478"/>
          <cell r="CV478"/>
          <cell r="CW478"/>
          <cell r="CX478"/>
          <cell r="DB478"/>
          <cell r="DC478"/>
          <cell r="DD478"/>
          <cell r="DE478"/>
          <cell r="DF478"/>
          <cell r="DG478"/>
          <cell r="DH478"/>
          <cell r="DI478"/>
          <cell r="DJ478"/>
          <cell r="DK478"/>
          <cell r="DL478"/>
          <cell r="DM478"/>
          <cell r="DO478"/>
          <cell r="DQ478"/>
        </row>
        <row r="479">
          <cell r="B479"/>
          <cell r="C479"/>
          <cell r="D479"/>
          <cell r="E479"/>
          <cell r="F479"/>
          <cell r="G479"/>
          <cell r="H479"/>
          <cell r="I479"/>
          <cell r="J479"/>
          <cell r="K479"/>
          <cell r="L479"/>
          <cell r="N479"/>
          <cell r="O479"/>
          <cell r="P479"/>
          <cell r="Q479"/>
          <cell r="R479"/>
          <cell r="S479"/>
          <cell r="T479"/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  <cell r="AG479"/>
          <cell r="AH479"/>
          <cell r="AI479"/>
          <cell r="AJ479"/>
          <cell r="AK479"/>
          <cell r="AL479"/>
          <cell r="AM479"/>
          <cell r="AN479"/>
          <cell r="AO479"/>
          <cell r="AP479"/>
          <cell r="AQ479"/>
          <cell r="AR479"/>
          <cell r="AS479"/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/>
          <cell r="BG479"/>
          <cell r="BH479"/>
          <cell r="BI479"/>
          <cell r="BJ479"/>
          <cell r="BK479"/>
          <cell r="BL479"/>
          <cell r="BM479"/>
          <cell r="BN479"/>
          <cell r="BO479"/>
          <cell r="BP479"/>
          <cell r="BQ479"/>
          <cell r="BR479"/>
          <cell r="BS479"/>
          <cell r="BT479"/>
          <cell r="BU479"/>
          <cell r="BV479"/>
          <cell r="BW479"/>
          <cell r="BX479"/>
          <cell r="BY479"/>
          <cell r="BZ479"/>
          <cell r="CA479"/>
          <cell r="CB479"/>
          <cell r="CC479"/>
          <cell r="CD479"/>
          <cell r="CE479"/>
          <cell r="CF479"/>
          <cell r="CG479"/>
          <cell r="CJ479"/>
          <cell r="CK479"/>
          <cell r="CM479"/>
          <cell r="CN479"/>
          <cell r="CO479"/>
          <cell r="CP479"/>
          <cell r="CQ479"/>
          <cell r="CR479"/>
          <cell r="CS479"/>
          <cell r="CT479"/>
          <cell r="CU479"/>
          <cell r="CV479"/>
          <cell r="CW479"/>
          <cell r="CX479"/>
          <cell r="DB479"/>
          <cell r="DC479"/>
          <cell r="DD479"/>
          <cell r="DE479"/>
          <cell r="DF479"/>
          <cell r="DG479"/>
          <cell r="DH479"/>
          <cell r="DI479"/>
          <cell r="DJ479"/>
          <cell r="DK479"/>
          <cell r="DL479"/>
          <cell r="DM479"/>
          <cell r="DO479"/>
          <cell r="DQ479"/>
        </row>
        <row r="480">
          <cell r="B480"/>
          <cell r="C480"/>
          <cell r="D480"/>
          <cell r="E480"/>
          <cell r="F480"/>
          <cell r="G480"/>
          <cell r="H480"/>
          <cell r="I480"/>
          <cell r="J480"/>
          <cell r="K480"/>
          <cell r="L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  <cell r="X480"/>
          <cell r="Y480"/>
          <cell r="Z480"/>
          <cell r="AA480"/>
          <cell r="AB480"/>
          <cell r="AC480"/>
          <cell r="AD480"/>
          <cell r="AE480"/>
          <cell r="AF480"/>
          <cell r="AG480"/>
          <cell r="AH480"/>
          <cell r="AI480"/>
          <cell r="AJ480"/>
          <cell r="AK480"/>
          <cell r="AL480"/>
          <cell r="AM480"/>
          <cell r="AN480"/>
          <cell r="AO480"/>
          <cell r="AP480"/>
          <cell r="AQ480"/>
          <cell r="AR480"/>
          <cell r="AS480"/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/>
          <cell r="BG480"/>
          <cell r="BH480"/>
          <cell r="BI480"/>
          <cell r="BJ480"/>
          <cell r="BK480"/>
          <cell r="BL480"/>
          <cell r="BM480"/>
          <cell r="BN480"/>
          <cell r="BO480"/>
          <cell r="BP480"/>
          <cell r="BQ480"/>
          <cell r="BR480"/>
          <cell r="BS480"/>
          <cell r="BT480"/>
          <cell r="BU480"/>
          <cell r="BV480"/>
          <cell r="BW480"/>
          <cell r="BX480"/>
          <cell r="BY480"/>
          <cell r="BZ480"/>
          <cell r="CA480"/>
          <cell r="CB480"/>
          <cell r="CC480"/>
          <cell r="CD480"/>
          <cell r="CE480"/>
          <cell r="CF480"/>
          <cell r="CG480"/>
          <cell r="CJ480"/>
          <cell r="CK480"/>
          <cell r="CM480"/>
          <cell r="CN480"/>
          <cell r="CO480"/>
          <cell r="CP480"/>
          <cell r="CQ480"/>
          <cell r="CR480"/>
          <cell r="CS480"/>
          <cell r="CT480"/>
          <cell r="CU480"/>
          <cell r="CV480"/>
          <cell r="CW480"/>
          <cell r="CX480"/>
          <cell r="DB480"/>
          <cell r="DC480"/>
          <cell r="DD480"/>
          <cell r="DE480"/>
          <cell r="DF480"/>
          <cell r="DG480"/>
          <cell r="DH480"/>
          <cell r="DI480"/>
          <cell r="DJ480"/>
          <cell r="DK480"/>
          <cell r="DL480"/>
          <cell r="DM480"/>
          <cell r="DO480"/>
          <cell r="DQ480"/>
        </row>
        <row r="481">
          <cell r="B481"/>
          <cell r="C481"/>
          <cell r="D481"/>
          <cell r="E481"/>
          <cell r="F481"/>
          <cell r="G481"/>
          <cell r="H481"/>
          <cell r="I481"/>
          <cell r="J481"/>
          <cell r="K481"/>
          <cell r="L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/>
          <cell r="AE481"/>
          <cell r="AF481"/>
          <cell r="AG481"/>
          <cell r="AH481"/>
          <cell r="AI481"/>
          <cell r="AJ481"/>
          <cell r="AK481"/>
          <cell r="AL481"/>
          <cell r="AM481"/>
          <cell r="AN481"/>
          <cell r="AO481"/>
          <cell r="AP481"/>
          <cell r="AQ481"/>
          <cell r="AR481"/>
          <cell r="AS481"/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/>
          <cell r="BG481"/>
          <cell r="BH481"/>
          <cell r="BI481"/>
          <cell r="BJ481"/>
          <cell r="BK481"/>
          <cell r="BL481"/>
          <cell r="BM481"/>
          <cell r="BN481"/>
          <cell r="BO481"/>
          <cell r="BP481"/>
          <cell r="BQ481"/>
          <cell r="BR481"/>
          <cell r="BS481"/>
          <cell r="BT481"/>
          <cell r="BU481"/>
          <cell r="BV481"/>
          <cell r="BW481"/>
          <cell r="BX481"/>
          <cell r="BY481"/>
          <cell r="BZ481"/>
          <cell r="CA481"/>
          <cell r="CB481"/>
          <cell r="CC481"/>
          <cell r="CD481"/>
          <cell r="CE481"/>
          <cell r="CF481"/>
          <cell r="CG481"/>
          <cell r="CJ481"/>
          <cell r="CK481"/>
          <cell r="CM481"/>
          <cell r="CN481"/>
          <cell r="CO481"/>
          <cell r="CP481"/>
          <cell r="CQ481"/>
          <cell r="CR481"/>
          <cell r="CS481"/>
          <cell r="CT481"/>
          <cell r="CU481"/>
          <cell r="CV481"/>
          <cell r="CW481"/>
          <cell r="CX481"/>
          <cell r="DB481"/>
          <cell r="DC481"/>
          <cell r="DD481"/>
          <cell r="DE481"/>
          <cell r="DF481"/>
          <cell r="DG481"/>
          <cell r="DH481"/>
          <cell r="DI481"/>
          <cell r="DJ481"/>
          <cell r="DK481"/>
          <cell r="DL481"/>
          <cell r="DM481"/>
          <cell r="DO481"/>
          <cell r="DQ481"/>
        </row>
        <row r="482">
          <cell r="B482"/>
          <cell r="C482"/>
          <cell r="D482"/>
          <cell r="E482"/>
          <cell r="F482"/>
          <cell r="G482"/>
          <cell r="H482"/>
          <cell r="I482"/>
          <cell r="J482"/>
          <cell r="K482"/>
          <cell r="L482"/>
          <cell r="N482"/>
          <cell r="O482"/>
          <cell r="P482"/>
          <cell r="Q482"/>
          <cell r="R482"/>
          <cell r="S482"/>
          <cell r="T482"/>
          <cell r="U482"/>
          <cell r="V482"/>
          <cell r="W482"/>
          <cell r="X482"/>
          <cell r="Y482"/>
          <cell r="Z482"/>
          <cell r="AA482"/>
          <cell r="AB482"/>
          <cell r="AC482"/>
          <cell r="AD482"/>
          <cell r="AE482"/>
          <cell r="AF482"/>
          <cell r="AG482"/>
          <cell r="AH482"/>
          <cell r="AI482"/>
          <cell r="AJ482"/>
          <cell r="AK482"/>
          <cell r="AL482"/>
          <cell r="AM482"/>
          <cell r="AN482"/>
          <cell r="AO482"/>
          <cell r="AP482"/>
          <cell r="AQ482"/>
          <cell r="AR482"/>
          <cell r="AS482"/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/>
          <cell r="BG482"/>
          <cell r="BH482"/>
          <cell r="BI482"/>
          <cell r="BJ482"/>
          <cell r="BK482"/>
          <cell r="BL482"/>
          <cell r="BM482"/>
          <cell r="BN482"/>
          <cell r="BO482"/>
          <cell r="BP482"/>
          <cell r="BQ482"/>
          <cell r="BR482"/>
          <cell r="BS482"/>
          <cell r="BT482"/>
          <cell r="BU482"/>
          <cell r="BV482"/>
          <cell r="BW482"/>
          <cell r="BX482"/>
          <cell r="BY482"/>
          <cell r="BZ482"/>
          <cell r="CA482"/>
          <cell r="CB482"/>
          <cell r="CC482"/>
          <cell r="CD482"/>
          <cell r="CE482"/>
          <cell r="CF482"/>
          <cell r="CG482"/>
          <cell r="CJ482"/>
          <cell r="CK482"/>
          <cell r="CM482"/>
          <cell r="CN482"/>
          <cell r="CO482"/>
          <cell r="CP482"/>
          <cell r="CQ482"/>
          <cell r="CR482"/>
          <cell r="CS482"/>
          <cell r="CT482"/>
          <cell r="CU482"/>
          <cell r="CV482"/>
          <cell r="CW482"/>
          <cell r="CX482"/>
          <cell r="DB482"/>
          <cell r="DC482"/>
          <cell r="DD482"/>
          <cell r="DE482"/>
          <cell r="DF482"/>
          <cell r="DG482"/>
          <cell r="DH482"/>
          <cell r="DI482"/>
          <cell r="DJ482"/>
          <cell r="DK482"/>
          <cell r="DL482"/>
          <cell r="DM482"/>
          <cell r="DO482"/>
          <cell r="DQ482"/>
        </row>
        <row r="483">
          <cell r="B483"/>
          <cell r="C483"/>
          <cell r="D483"/>
          <cell r="E483"/>
          <cell r="F483"/>
          <cell r="G483"/>
          <cell r="H483"/>
          <cell r="I483"/>
          <cell r="J483"/>
          <cell r="K483"/>
          <cell r="L483"/>
          <cell r="N483"/>
          <cell r="O483"/>
          <cell r="P483"/>
          <cell r="Q483"/>
          <cell r="R483"/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/>
          <cell r="AE483"/>
          <cell r="AF483"/>
          <cell r="AG483"/>
          <cell r="AH483"/>
          <cell r="AI483"/>
          <cell r="AJ483"/>
          <cell r="AK483"/>
          <cell r="AL483"/>
          <cell r="AM483"/>
          <cell r="AN483"/>
          <cell r="AO483"/>
          <cell r="AP483"/>
          <cell r="AQ483"/>
          <cell r="AR483"/>
          <cell r="AS483"/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/>
          <cell r="BG483"/>
          <cell r="BH483"/>
          <cell r="BI483"/>
          <cell r="BJ483"/>
          <cell r="BK483"/>
          <cell r="BL483"/>
          <cell r="BM483"/>
          <cell r="BN483"/>
          <cell r="BO483"/>
          <cell r="BP483"/>
          <cell r="BQ483"/>
          <cell r="BR483"/>
          <cell r="BS483"/>
          <cell r="BT483"/>
          <cell r="BU483"/>
          <cell r="BV483"/>
          <cell r="BW483"/>
          <cell r="BX483"/>
          <cell r="BY483"/>
          <cell r="BZ483"/>
          <cell r="CA483"/>
          <cell r="CB483"/>
          <cell r="CC483"/>
          <cell r="CD483"/>
          <cell r="CE483"/>
          <cell r="CF483"/>
          <cell r="CG483"/>
          <cell r="CJ483"/>
          <cell r="CK483"/>
          <cell r="CM483"/>
          <cell r="CN483"/>
          <cell r="CO483"/>
          <cell r="CP483"/>
          <cell r="CQ483"/>
          <cell r="CR483"/>
          <cell r="CS483"/>
          <cell r="CT483"/>
          <cell r="CU483"/>
          <cell r="CV483"/>
          <cell r="CW483"/>
          <cell r="CX483"/>
          <cell r="DB483"/>
          <cell r="DC483"/>
          <cell r="DD483"/>
          <cell r="DE483"/>
          <cell r="DF483"/>
          <cell r="DG483"/>
          <cell r="DH483"/>
          <cell r="DI483"/>
          <cell r="DJ483"/>
          <cell r="DK483"/>
          <cell r="DL483"/>
          <cell r="DM483"/>
          <cell r="DO483"/>
          <cell r="DQ483"/>
        </row>
        <row r="484">
          <cell r="B484"/>
          <cell r="C484"/>
          <cell r="D484"/>
          <cell r="E484"/>
          <cell r="F484"/>
          <cell r="G484"/>
          <cell r="H484"/>
          <cell r="I484"/>
          <cell r="J484"/>
          <cell r="K484"/>
          <cell r="L484"/>
          <cell r="N484"/>
          <cell r="O484"/>
          <cell r="P484"/>
          <cell r="Q484"/>
          <cell r="R484"/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/>
          <cell r="AD484"/>
          <cell r="AE484"/>
          <cell r="AF484"/>
          <cell r="AG484"/>
          <cell r="AH484"/>
          <cell r="AI484"/>
          <cell r="AJ484"/>
          <cell r="AK484"/>
          <cell r="AL484"/>
          <cell r="AM484"/>
          <cell r="AN484"/>
          <cell r="AO484"/>
          <cell r="AP484"/>
          <cell r="AQ484"/>
          <cell r="AR484"/>
          <cell r="AS484"/>
          <cell r="AT484"/>
          <cell r="AU484"/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/>
          <cell r="BG484"/>
          <cell r="BH484"/>
          <cell r="BI484"/>
          <cell r="BJ484"/>
          <cell r="BK484"/>
          <cell r="BL484"/>
          <cell r="BM484"/>
          <cell r="BN484"/>
          <cell r="BO484"/>
          <cell r="BP484"/>
          <cell r="BQ484"/>
          <cell r="BR484"/>
          <cell r="BS484"/>
          <cell r="BT484"/>
          <cell r="BU484"/>
          <cell r="BV484"/>
          <cell r="BW484"/>
          <cell r="BX484"/>
          <cell r="BY484"/>
          <cell r="BZ484"/>
          <cell r="CA484"/>
          <cell r="CB484"/>
          <cell r="CC484"/>
          <cell r="CD484"/>
          <cell r="CE484"/>
          <cell r="CF484"/>
          <cell r="CG484"/>
          <cell r="CJ484"/>
          <cell r="CK484"/>
          <cell r="CM484"/>
          <cell r="CN484"/>
          <cell r="CO484"/>
          <cell r="CP484"/>
          <cell r="CQ484"/>
          <cell r="CR484"/>
          <cell r="CS484"/>
          <cell r="CT484"/>
          <cell r="CU484"/>
          <cell r="CV484"/>
          <cell r="CW484"/>
          <cell r="CX484"/>
          <cell r="DB484"/>
          <cell r="DC484"/>
          <cell r="DD484"/>
          <cell r="DE484"/>
          <cell r="DF484"/>
          <cell r="DG484"/>
          <cell r="DH484"/>
          <cell r="DI484"/>
          <cell r="DJ484"/>
          <cell r="DK484"/>
          <cell r="DL484"/>
          <cell r="DM484"/>
          <cell r="DO484"/>
          <cell r="DQ484"/>
        </row>
        <row r="485">
          <cell r="B485"/>
          <cell r="C485"/>
          <cell r="D485"/>
          <cell r="E485"/>
          <cell r="F485"/>
          <cell r="G485"/>
          <cell r="H485"/>
          <cell r="I485"/>
          <cell r="J485"/>
          <cell r="K485"/>
          <cell r="L485"/>
          <cell r="N485"/>
          <cell r="O485"/>
          <cell r="P485"/>
          <cell r="Q485"/>
          <cell r="R485"/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/>
          <cell r="AD485"/>
          <cell r="AE485"/>
          <cell r="AF485"/>
          <cell r="AG485"/>
          <cell r="AH485"/>
          <cell r="AI485"/>
          <cell r="AJ485"/>
          <cell r="AK485"/>
          <cell r="AL485"/>
          <cell r="AM485"/>
          <cell r="AN485"/>
          <cell r="AO485"/>
          <cell r="AP485"/>
          <cell r="AQ485"/>
          <cell r="AR485"/>
          <cell r="AS485"/>
          <cell r="AT485"/>
          <cell r="AU485"/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/>
          <cell r="BG485"/>
          <cell r="BH485"/>
          <cell r="BI485"/>
          <cell r="BJ485"/>
          <cell r="BK485"/>
          <cell r="BL485"/>
          <cell r="BM485"/>
          <cell r="BN485"/>
          <cell r="BO485"/>
          <cell r="BP485"/>
          <cell r="BQ485"/>
          <cell r="BR485"/>
          <cell r="BS485"/>
          <cell r="BT485"/>
          <cell r="BU485"/>
          <cell r="BV485"/>
          <cell r="BW485"/>
          <cell r="BX485"/>
          <cell r="BY485"/>
          <cell r="BZ485"/>
          <cell r="CA485"/>
          <cell r="CB485"/>
          <cell r="CC485"/>
          <cell r="CD485"/>
          <cell r="CE485"/>
          <cell r="CF485"/>
          <cell r="CG485"/>
          <cell r="CJ485"/>
          <cell r="CK485"/>
          <cell r="CM485"/>
          <cell r="CN485"/>
          <cell r="CO485"/>
          <cell r="CP485"/>
          <cell r="CQ485"/>
          <cell r="CR485"/>
          <cell r="CS485"/>
          <cell r="CT485"/>
          <cell r="CU485"/>
          <cell r="CV485"/>
          <cell r="CW485"/>
          <cell r="CX485"/>
          <cell r="DB485"/>
          <cell r="DC485"/>
          <cell r="DD485"/>
          <cell r="DE485"/>
          <cell r="DF485"/>
          <cell r="DG485"/>
          <cell r="DH485"/>
          <cell r="DI485"/>
          <cell r="DJ485"/>
          <cell r="DK485"/>
          <cell r="DL485"/>
          <cell r="DM485"/>
          <cell r="DO485"/>
          <cell r="DQ485"/>
        </row>
        <row r="486">
          <cell r="B486"/>
          <cell r="C486"/>
          <cell r="D486"/>
          <cell r="E486"/>
          <cell r="F486"/>
          <cell r="G486"/>
          <cell r="H486"/>
          <cell r="I486"/>
          <cell r="J486"/>
          <cell r="K486"/>
          <cell r="L486"/>
          <cell r="N486"/>
          <cell r="O486"/>
          <cell r="P486"/>
          <cell r="Q486"/>
          <cell r="R486"/>
          <cell r="S486"/>
          <cell r="T486"/>
          <cell r="U486"/>
          <cell r="V486"/>
          <cell r="W486"/>
          <cell r="X486"/>
          <cell r="Y486"/>
          <cell r="Z486"/>
          <cell r="AA486"/>
          <cell r="AB486"/>
          <cell r="AC486"/>
          <cell r="AD486"/>
          <cell r="AE486"/>
          <cell r="AF486"/>
          <cell r="AG486"/>
          <cell r="AH486"/>
          <cell r="AI486"/>
          <cell r="AJ486"/>
          <cell r="AK486"/>
          <cell r="AL486"/>
          <cell r="AM486"/>
          <cell r="AN486"/>
          <cell r="AO486"/>
          <cell r="AP486"/>
          <cell r="AQ486"/>
          <cell r="AR486"/>
          <cell r="AS486"/>
          <cell r="AT486"/>
          <cell r="AU486"/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/>
          <cell r="BG486"/>
          <cell r="BH486"/>
          <cell r="BI486"/>
          <cell r="BJ486"/>
          <cell r="BK486"/>
          <cell r="BL486"/>
          <cell r="BM486"/>
          <cell r="BN486"/>
          <cell r="BO486"/>
          <cell r="BP486"/>
          <cell r="BQ486"/>
          <cell r="BR486"/>
          <cell r="BS486"/>
          <cell r="BT486"/>
          <cell r="BU486"/>
          <cell r="BV486"/>
          <cell r="BW486"/>
          <cell r="BX486"/>
          <cell r="BY486"/>
          <cell r="BZ486"/>
          <cell r="CA486"/>
          <cell r="CB486"/>
          <cell r="CC486"/>
          <cell r="CD486"/>
          <cell r="CE486"/>
          <cell r="CF486"/>
          <cell r="CG486"/>
          <cell r="CJ486"/>
          <cell r="CK486"/>
          <cell r="CM486"/>
          <cell r="CN486"/>
          <cell r="CO486"/>
          <cell r="CP486"/>
          <cell r="CQ486"/>
          <cell r="CR486"/>
          <cell r="CS486"/>
          <cell r="CT486"/>
          <cell r="CU486"/>
          <cell r="CV486"/>
          <cell r="CW486"/>
          <cell r="CX486"/>
          <cell r="DB486"/>
          <cell r="DC486"/>
          <cell r="DD486"/>
          <cell r="DE486"/>
          <cell r="DF486"/>
          <cell r="DG486"/>
          <cell r="DH486"/>
          <cell r="DI486"/>
          <cell r="DJ486"/>
          <cell r="DK486"/>
          <cell r="DL486"/>
          <cell r="DM486"/>
          <cell r="DO486"/>
          <cell r="DQ486"/>
        </row>
        <row r="487">
          <cell r="B487"/>
          <cell r="C487"/>
          <cell r="D487"/>
          <cell r="E487"/>
          <cell r="F487"/>
          <cell r="G487"/>
          <cell r="H487"/>
          <cell r="I487"/>
          <cell r="J487"/>
          <cell r="K487"/>
          <cell r="L487"/>
          <cell r="N487"/>
          <cell r="O487"/>
          <cell r="P487"/>
          <cell r="Q487"/>
          <cell r="R487"/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/>
          <cell r="AD487"/>
          <cell r="AE487"/>
          <cell r="AF487"/>
          <cell r="AG487"/>
          <cell r="AH487"/>
          <cell r="AI487"/>
          <cell r="AJ487"/>
          <cell r="AK487"/>
          <cell r="AL487"/>
          <cell r="AM487"/>
          <cell r="AN487"/>
          <cell r="AO487"/>
          <cell r="AP487"/>
          <cell r="AQ487"/>
          <cell r="AR487"/>
          <cell r="AS487"/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/>
          <cell r="BG487"/>
          <cell r="BH487"/>
          <cell r="BI487"/>
          <cell r="BJ487"/>
          <cell r="BK487"/>
          <cell r="BL487"/>
          <cell r="BM487"/>
          <cell r="BN487"/>
          <cell r="BO487"/>
          <cell r="BP487"/>
          <cell r="BQ487"/>
          <cell r="BR487"/>
          <cell r="BS487"/>
          <cell r="BT487"/>
          <cell r="BU487"/>
          <cell r="BV487"/>
          <cell r="BW487"/>
          <cell r="BX487"/>
          <cell r="BY487"/>
          <cell r="BZ487"/>
          <cell r="CA487"/>
          <cell r="CB487"/>
          <cell r="CC487"/>
          <cell r="CD487"/>
          <cell r="CE487"/>
          <cell r="CF487"/>
          <cell r="CG487"/>
          <cell r="CJ487"/>
          <cell r="CK487"/>
          <cell r="CM487"/>
          <cell r="CN487"/>
          <cell r="CO487"/>
          <cell r="CP487"/>
          <cell r="CQ487"/>
          <cell r="CR487"/>
          <cell r="CS487"/>
          <cell r="CT487"/>
          <cell r="CU487"/>
          <cell r="CV487"/>
          <cell r="CW487"/>
          <cell r="CX487"/>
          <cell r="DB487"/>
          <cell r="DC487"/>
          <cell r="DD487"/>
          <cell r="DE487"/>
          <cell r="DF487"/>
          <cell r="DG487"/>
          <cell r="DH487"/>
          <cell r="DI487"/>
          <cell r="DJ487"/>
          <cell r="DK487"/>
          <cell r="DL487"/>
          <cell r="DM487"/>
          <cell r="DO487"/>
          <cell r="DQ487"/>
        </row>
        <row r="488">
          <cell r="B488"/>
          <cell r="C488"/>
          <cell r="D488"/>
          <cell r="E488"/>
          <cell r="F488"/>
          <cell r="G488"/>
          <cell r="H488"/>
          <cell r="I488"/>
          <cell r="J488"/>
          <cell r="K488"/>
          <cell r="L488"/>
          <cell r="N488"/>
          <cell r="O488"/>
          <cell r="P488"/>
          <cell r="Q488"/>
          <cell r="R488"/>
          <cell r="S488"/>
          <cell r="T488"/>
          <cell r="U488"/>
          <cell r="V488"/>
          <cell r="W488"/>
          <cell r="X488"/>
          <cell r="Y488"/>
          <cell r="Z488"/>
          <cell r="AA488"/>
          <cell r="AB488"/>
          <cell r="AC488"/>
          <cell r="AD488"/>
          <cell r="AE488"/>
          <cell r="AF488"/>
          <cell r="AG488"/>
          <cell r="AH488"/>
          <cell r="AI488"/>
          <cell r="AJ488"/>
          <cell r="AK488"/>
          <cell r="AL488"/>
          <cell r="AM488"/>
          <cell r="AN488"/>
          <cell r="AO488"/>
          <cell r="AP488"/>
          <cell r="AQ488"/>
          <cell r="AR488"/>
          <cell r="AS488"/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/>
          <cell r="BG488"/>
          <cell r="BH488"/>
          <cell r="BI488"/>
          <cell r="BJ488"/>
          <cell r="BK488"/>
          <cell r="BL488"/>
          <cell r="BM488"/>
          <cell r="BN488"/>
          <cell r="BO488"/>
          <cell r="BP488"/>
          <cell r="BQ488"/>
          <cell r="BR488"/>
          <cell r="BS488"/>
          <cell r="BT488"/>
          <cell r="BU488"/>
          <cell r="BV488"/>
          <cell r="BW488"/>
          <cell r="BX488"/>
          <cell r="BY488"/>
          <cell r="BZ488"/>
          <cell r="CA488"/>
          <cell r="CB488"/>
          <cell r="CC488"/>
          <cell r="CD488"/>
          <cell r="CE488"/>
          <cell r="CF488"/>
          <cell r="CG488"/>
          <cell r="CJ488"/>
          <cell r="CK488"/>
          <cell r="CM488"/>
          <cell r="CN488"/>
          <cell r="CO488"/>
          <cell r="CP488"/>
          <cell r="CQ488"/>
          <cell r="CR488"/>
          <cell r="CS488"/>
          <cell r="CT488"/>
          <cell r="CU488"/>
          <cell r="CV488"/>
          <cell r="CW488"/>
          <cell r="CX488"/>
          <cell r="DB488"/>
          <cell r="DC488"/>
          <cell r="DD488"/>
          <cell r="DE488"/>
          <cell r="DF488"/>
          <cell r="DG488"/>
          <cell r="DH488"/>
          <cell r="DI488"/>
          <cell r="DJ488"/>
          <cell r="DK488"/>
          <cell r="DL488"/>
          <cell r="DM488"/>
          <cell r="DO488"/>
          <cell r="DQ488"/>
        </row>
        <row r="489">
          <cell r="B489"/>
          <cell r="C489"/>
          <cell r="D489"/>
          <cell r="E489"/>
          <cell r="F489"/>
          <cell r="G489"/>
          <cell r="H489"/>
          <cell r="I489"/>
          <cell r="J489"/>
          <cell r="K489"/>
          <cell r="L489"/>
          <cell r="N489"/>
          <cell r="O489"/>
          <cell r="P489"/>
          <cell r="Q489"/>
          <cell r="R489"/>
          <cell r="S489"/>
          <cell r="T489"/>
          <cell r="U489"/>
          <cell r="V489"/>
          <cell r="W489"/>
          <cell r="X489"/>
          <cell r="Y489"/>
          <cell r="Z489"/>
          <cell r="AA489"/>
          <cell r="AB489"/>
          <cell r="AC489"/>
          <cell r="AD489"/>
          <cell r="AE489"/>
          <cell r="AF489"/>
          <cell r="AG489"/>
          <cell r="AH489"/>
          <cell r="AI489"/>
          <cell r="AJ489"/>
          <cell r="AK489"/>
          <cell r="AL489"/>
          <cell r="AM489"/>
          <cell r="AN489"/>
          <cell r="AO489"/>
          <cell r="AP489"/>
          <cell r="AQ489"/>
          <cell r="AR489"/>
          <cell r="AS489"/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/>
          <cell r="BG489"/>
          <cell r="BH489"/>
          <cell r="BI489"/>
          <cell r="BJ489"/>
          <cell r="BK489"/>
          <cell r="BL489"/>
          <cell r="BM489"/>
          <cell r="BN489"/>
          <cell r="BO489"/>
          <cell r="BP489"/>
          <cell r="BQ489"/>
          <cell r="BR489"/>
          <cell r="BS489"/>
          <cell r="BT489"/>
          <cell r="BU489"/>
          <cell r="BV489"/>
          <cell r="BW489"/>
          <cell r="BX489"/>
          <cell r="BY489"/>
          <cell r="BZ489"/>
          <cell r="CA489"/>
          <cell r="CB489"/>
          <cell r="CC489"/>
          <cell r="CD489"/>
          <cell r="CE489"/>
          <cell r="CF489"/>
          <cell r="CG489"/>
          <cell r="CJ489"/>
          <cell r="CK489"/>
          <cell r="CM489"/>
          <cell r="CN489"/>
          <cell r="CO489"/>
          <cell r="CP489"/>
          <cell r="CQ489"/>
          <cell r="CR489"/>
          <cell r="CS489"/>
          <cell r="CT489"/>
          <cell r="CU489"/>
          <cell r="CV489"/>
          <cell r="CW489"/>
          <cell r="CX489"/>
          <cell r="DB489"/>
          <cell r="DC489"/>
          <cell r="DD489"/>
          <cell r="DE489"/>
          <cell r="DF489"/>
          <cell r="DG489"/>
          <cell r="DH489"/>
          <cell r="DI489"/>
          <cell r="DJ489"/>
          <cell r="DK489"/>
          <cell r="DL489"/>
          <cell r="DM489"/>
          <cell r="DO489"/>
          <cell r="DQ489"/>
        </row>
        <row r="490">
          <cell r="B490"/>
          <cell r="C490"/>
          <cell r="D490"/>
          <cell r="E490"/>
          <cell r="F490"/>
          <cell r="G490"/>
          <cell r="H490"/>
          <cell r="I490"/>
          <cell r="J490"/>
          <cell r="K490"/>
          <cell r="L490"/>
          <cell r="N490"/>
          <cell r="O490"/>
          <cell r="P490"/>
          <cell r="Q490"/>
          <cell r="R490"/>
          <cell r="S490"/>
          <cell r="T490"/>
          <cell r="U490"/>
          <cell r="V490"/>
          <cell r="W490"/>
          <cell r="X490"/>
          <cell r="Y490"/>
          <cell r="Z490"/>
          <cell r="AA490"/>
          <cell r="AB490"/>
          <cell r="AC490"/>
          <cell r="AD490"/>
          <cell r="AE490"/>
          <cell r="AF490"/>
          <cell r="AG490"/>
          <cell r="AH490"/>
          <cell r="AI490"/>
          <cell r="AJ490"/>
          <cell r="AK490"/>
          <cell r="AL490"/>
          <cell r="AM490"/>
          <cell r="AN490"/>
          <cell r="AO490"/>
          <cell r="AP490"/>
          <cell r="AQ490"/>
          <cell r="AR490"/>
          <cell r="AS490"/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/>
          <cell r="BG490"/>
          <cell r="BH490"/>
          <cell r="BI490"/>
          <cell r="BJ490"/>
          <cell r="BK490"/>
          <cell r="BL490"/>
          <cell r="BM490"/>
          <cell r="BN490"/>
          <cell r="BO490"/>
          <cell r="BP490"/>
          <cell r="BQ490"/>
          <cell r="BR490"/>
          <cell r="BS490"/>
          <cell r="BT490"/>
          <cell r="BU490"/>
          <cell r="BV490"/>
          <cell r="BW490"/>
          <cell r="BX490"/>
          <cell r="BY490"/>
          <cell r="BZ490"/>
          <cell r="CA490"/>
          <cell r="CB490"/>
          <cell r="CC490"/>
          <cell r="CD490"/>
          <cell r="CE490"/>
          <cell r="CF490"/>
          <cell r="CG490"/>
          <cell r="CJ490"/>
          <cell r="CK490"/>
          <cell r="CM490"/>
          <cell r="CN490"/>
          <cell r="CO490"/>
          <cell r="CP490"/>
          <cell r="CQ490"/>
          <cell r="CR490"/>
          <cell r="CS490"/>
          <cell r="CT490"/>
          <cell r="CU490"/>
          <cell r="CV490"/>
          <cell r="CW490"/>
          <cell r="CX490"/>
          <cell r="DB490"/>
          <cell r="DC490"/>
          <cell r="DD490"/>
          <cell r="DE490"/>
          <cell r="DF490"/>
          <cell r="DG490"/>
          <cell r="DH490"/>
          <cell r="DI490"/>
          <cell r="DJ490"/>
          <cell r="DK490"/>
          <cell r="DL490"/>
          <cell r="DM490"/>
          <cell r="DO490"/>
          <cell r="DQ490"/>
        </row>
        <row r="491">
          <cell r="B491"/>
          <cell r="C491"/>
          <cell r="D491"/>
          <cell r="E491"/>
          <cell r="F491"/>
          <cell r="G491"/>
          <cell r="H491"/>
          <cell r="I491"/>
          <cell r="J491"/>
          <cell r="K491"/>
          <cell r="L491"/>
          <cell r="N491"/>
          <cell r="O491"/>
          <cell r="P491"/>
          <cell r="Q491"/>
          <cell r="R491"/>
          <cell r="S491"/>
          <cell r="T491"/>
          <cell r="U491"/>
          <cell r="V491"/>
          <cell r="W491"/>
          <cell r="X491"/>
          <cell r="Y491"/>
          <cell r="Z491"/>
          <cell r="AA491"/>
          <cell r="AB491"/>
          <cell r="AC491"/>
          <cell r="AD491"/>
          <cell r="AE491"/>
          <cell r="AF491"/>
          <cell r="AG491"/>
          <cell r="AH491"/>
          <cell r="AI491"/>
          <cell r="AJ491"/>
          <cell r="AK491"/>
          <cell r="AL491"/>
          <cell r="AM491"/>
          <cell r="AN491"/>
          <cell r="AO491"/>
          <cell r="AP491"/>
          <cell r="AQ491"/>
          <cell r="AR491"/>
          <cell r="AS491"/>
          <cell r="AT491"/>
          <cell r="AU491"/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/>
          <cell r="BG491"/>
          <cell r="BH491"/>
          <cell r="BI491"/>
          <cell r="BJ491"/>
          <cell r="BK491"/>
          <cell r="BL491"/>
          <cell r="BM491"/>
          <cell r="BN491"/>
          <cell r="BO491"/>
          <cell r="BP491"/>
          <cell r="BQ491"/>
          <cell r="BR491"/>
          <cell r="BS491"/>
          <cell r="BT491"/>
          <cell r="BU491"/>
          <cell r="BV491"/>
          <cell r="BW491"/>
          <cell r="BX491"/>
          <cell r="BY491"/>
          <cell r="BZ491"/>
          <cell r="CA491"/>
          <cell r="CB491"/>
          <cell r="CC491"/>
          <cell r="CD491"/>
          <cell r="CE491"/>
          <cell r="CF491"/>
          <cell r="CG491"/>
          <cell r="CJ491"/>
          <cell r="CK491"/>
          <cell r="CM491"/>
          <cell r="CN491"/>
          <cell r="CO491"/>
          <cell r="CP491"/>
          <cell r="CQ491"/>
          <cell r="CR491"/>
          <cell r="CS491"/>
          <cell r="CT491"/>
          <cell r="CU491"/>
          <cell r="CV491"/>
          <cell r="CW491"/>
          <cell r="CX491"/>
          <cell r="DB491"/>
          <cell r="DC491"/>
          <cell r="DD491"/>
          <cell r="DE491"/>
          <cell r="DF491"/>
          <cell r="DG491"/>
          <cell r="DH491"/>
          <cell r="DI491"/>
          <cell r="DJ491"/>
          <cell r="DK491"/>
          <cell r="DL491"/>
          <cell r="DM491"/>
          <cell r="DO491"/>
          <cell r="DQ491"/>
        </row>
        <row r="492">
          <cell r="B492"/>
          <cell r="C492"/>
          <cell r="D492"/>
          <cell r="E492"/>
          <cell r="F492"/>
          <cell r="G492"/>
          <cell r="H492"/>
          <cell r="I492"/>
          <cell r="J492"/>
          <cell r="K492"/>
          <cell r="L492"/>
          <cell r="N492"/>
          <cell r="O492"/>
          <cell r="P492"/>
          <cell r="Q492"/>
          <cell r="R492"/>
          <cell r="S492"/>
          <cell r="T492"/>
          <cell r="U492"/>
          <cell r="V492"/>
          <cell r="W492"/>
          <cell r="X492"/>
          <cell r="Y492"/>
          <cell r="Z492"/>
          <cell r="AA492"/>
          <cell r="AB492"/>
          <cell r="AC492"/>
          <cell r="AD492"/>
          <cell r="AE492"/>
          <cell r="AF492"/>
          <cell r="AG492"/>
          <cell r="AH492"/>
          <cell r="AI492"/>
          <cell r="AJ492"/>
          <cell r="AK492"/>
          <cell r="AL492"/>
          <cell r="AM492"/>
          <cell r="AN492"/>
          <cell r="AO492"/>
          <cell r="AP492"/>
          <cell r="AQ492"/>
          <cell r="AR492"/>
          <cell r="AS492"/>
          <cell r="AT492"/>
          <cell r="AU492"/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/>
          <cell r="BG492"/>
          <cell r="BH492"/>
          <cell r="BI492"/>
          <cell r="BJ492"/>
          <cell r="BK492"/>
          <cell r="BL492"/>
          <cell r="BM492"/>
          <cell r="BN492"/>
          <cell r="BO492"/>
          <cell r="BP492"/>
          <cell r="BQ492"/>
          <cell r="BR492"/>
          <cell r="BS492"/>
          <cell r="BT492"/>
          <cell r="BU492"/>
          <cell r="BV492"/>
          <cell r="BW492"/>
          <cell r="BX492"/>
          <cell r="BY492"/>
          <cell r="BZ492"/>
          <cell r="CA492"/>
          <cell r="CB492"/>
          <cell r="CC492"/>
          <cell r="CD492"/>
          <cell r="CE492"/>
          <cell r="CF492"/>
          <cell r="CG492"/>
          <cell r="CJ492"/>
          <cell r="CK492"/>
          <cell r="CM492"/>
          <cell r="CN492"/>
          <cell r="CO492"/>
          <cell r="CP492"/>
          <cell r="CQ492"/>
          <cell r="CR492"/>
          <cell r="CS492"/>
          <cell r="CT492"/>
          <cell r="CU492"/>
          <cell r="CV492"/>
          <cell r="CW492"/>
          <cell r="CX492"/>
          <cell r="DB492"/>
          <cell r="DC492"/>
          <cell r="DD492"/>
          <cell r="DE492"/>
          <cell r="DF492"/>
          <cell r="DG492"/>
          <cell r="DH492"/>
          <cell r="DI492"/>
          <cell r="DJ492"/>
          <cell r="DK492"/>
          <cell r="DL492"/>
          <cell r="DM492"/>
          <cell r="DO492"/>
          <cell r="DQ492"/>
        </row>
        <row r="493">
          <cell r="B493"/>
          <cell r="C493"/>
          <cell r="D493"/>
          <cell r="E493"/>
          <cell r="F493"/>
          <cell r="G493"/>
          <cell r="H493"/>
          <cell r="I493"/>
          <cell r="J493"/>
          <cell r="K493"/>
          <cell r="L493"/>
          <cell r="N493"/>
          <cell r="O493"/>
          <cell r="P493"/>
          <cell r="Q493"/>
          <cell r="R493"/>
          <cell r="S493"/>
          <cell r="T493"/>
          <cell r="U493"/>
          <cell r="V493"/>
          <cell r="W493"/>
          <cell r="X493"/>
          <cell r="Y493"/>
          <cell r="Z493"/>
          <cell r="AA493"/>
          <cell r="AB493"/>
          <cell r="AC493"/>
          <cell r="AD493"/>
          <cell r="AE493"/>
          <cell r="AF493"/>
          <cell r="AG493"/>
          <cell r="AH493"/>
          <cell r="AI493"/>
          <cell r="AJ493"/>
          <cell r="AK493"/>
          <cell r="AL493"/>
          <cell r="AM493"/>
          <cell r="AN493"/>
          <cell r="AO493"/>
          <cell r="AP493"/>
          <cell r="AQ493"/>
          <cell r="AR493"/>
          <cell r="AS493"/>
          <cell r="AT493"/>
          <cell r="AU493"/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/>
          <cell r="BG493"/>
          <cell r="BH493"/>
          <cell r="BI493"/>
          <cell r="BJ493"/>
          <cell r="BK493"/>
          <cell r="BL493"/>
          <cell r="BM493"/>
          <cell r="BN493"/>
          <cell r="BO493"/>
          <cell r="BP493"/>
          <cell r="BQ493"/>
          <cell r="BR493"/>
          <cell r="BS493"/>
          <cell r="BT493"/>
          <cell r="BU493"/>
          <cell r="BV493"/>
          <cell r="BW493"/>
          <cell r="BX493"/>
          <cell r="BY493"/>
          <cell r="BZ493"/>
          <cell r="CA493"/>
          <cell r="CB493"/>
          <cell r="CC493"/>
          <cell r="CD493"/>
          <cell r="CE493"/>
          <cell r="CF493"/>
          <cell r="CG493"/>
          <cell r="CJ493"/>
          <cell r="CK493"/>
          <cell r="CM493"/>
          <cell r="CN493"/>
          <cell r="CO493"/>
          <cell r="CP493"/>
          <cell r="CQ493"/>
          <cell r="CR493"/>
          <cell r="CS493"/>
          <cell r="CT493"/>
          <cell r="CU493"/>
          <cell r="CV493"/>
          <cell r="CW493"/>
          <cell r="CX493"/>
          <cell r="DB493"/>
          <cell r="DC493"/>
          <cell r="DD493"/>
          <cell r="DE493"/>
          <cell r="DF493"/>
          <cell r="DG493"/>
          <cell r="DH493"/>
          <cell r="DI493"/>
          <cell r="DJ493"/>
          <cell r="DK493"/>
          <cell r="DL493"/>
          <cell r="DM493"/>
          <cell r="DO493"/>
          <cell r="DQ493"/>
        </row>
        <row r="494">
          <cell r="B494"/>
          <cell r="C494"/>
          <cell r="D494"/>
          <cell r="E494"/>
          <cell r="F494"/>
          <cell r="G494"/>
          <cell r="H494"/>
          <cell r="I494"/>
          <cell r="J494"/>
          <cell r="K494"/>
          <cell r="L494"/>
          <cell r="N494"/>
          <cell r="O494"/>
          <cell r="P494"/>
          <cell r="Q494"/>
          <cell r="R494"/>
          <cell r="S494"/>
          <cell r="T494"/>
          <cell r="U494"/>
          <cell r="V494"/>
          <cell r="W494"/>
          <cell r="X494"/>
          <cell r="Y494"/>
          <cell r="Z494"/>
          <cell r="AA494"/>
          <cell r="AB494"/>
          <cell r="AC494"/>
          <cell r="AD494"/>
          <cell r="AE494"/>
          <cell r="AF494"/>
          <cell r="AG494"/>
          <cell r="AH494"/>
          <cell r="AI494"/>
          <cell r="AJ494"/>
          <cell r="AK494"/>
          <cell r="AL494"/>
          <cell r="AM494"/>
          <cell r="AN494"/>
          <cell r="AO494"/>
          <cell r="AP494"/>
          <cell r="AQ494"/>
          <cell r="AR494"/>
          <cell r="AS494"/>
          <cell r="AT494"/>
          <cell r="AU494"/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/>
          <cell r="BG494"/>
          <cell r="BH494"/>
          <cell r="BI494"/>
          <cell r="BJ494"/>
          <cell r="BK494"/>
          <cell r="BL494"/>
          <cell r="BM494"/>
          <cell r="BN494"/>
          <cell r="BO494"/>
          <cell r="BP494"/>
          <cell r="BQ494"/>
          <cell r="BR494"/>
          <cell r="BS494"/>
          <cell r="BT494"/>
          <cell r="BU494"/>
          <cell r="BV494"/>
          <cell r="BW494"/>
          <cell r="BX494"/>
          <cell r="BY494"/>
          <cell r="BZ494"/>
          <cell r="CA494"/>
          <cell r="CB494"/>
          <cell r="CC494"/>
          <cell r="CD494"/>
          <cell r="CE494"/>
          <cell r="CF494"/>
          <cell r="CG494"/>
          <cell r="CJ494"/>
          <cell r="CK494"/>
          <cell r="CM494"/>
          <cell r="CN494"/>
          <cell r="CO494"/>
          <cell r="CP494"/>
          <cell r="CQ494"/>
          <cell r="CR494"/>
          <cell r="CS494"/>
          <cell r="CT494"/>
          <cell r="CU494"/>
          <cell r="CV494"/>
          <cell r="CW494"/>
          <cell r="CX494"/>
          <cell r="DB494"/>
          <cell r="DC494"/>
          <cell r="DD494"/>
          <cell r="DE494"/>
          <cell r="DF494"/>
          <cell r="DG494"/>
          <cell r="DH494"/>
          <cell r="DI494"/>
          <cell r="DJ494"/>
          <cell r="DK494"/>
          <cell r="DL494"/>
          <cell r="DM494"/>
          <cell r="DO494"/>
          <cell r="DQ494"/>
        </row>
        <row r="495">
          <cell r="B495"/>
          <cell r="C495"/>
          <cell r="D495"/>
          <cell r="E495"/>
          <cell r="F495"/>
          <cell r="G495"/>
          <cell r="H495"/>
          <cell r="I495"/>
          <cell r="J495"/>
          <cell r="K495"/>
          <cell r="L495"/>
          <cell r="N495"/>
          <cell r="O495"/>
          <cell r="P495"/>
          <cell r="Q495"/>
          <cell r="R495"/>
          <cell r="S495"/>
          <cell r="T495"/>
          <cell r="U495"/>
          <cell r="V495"/>
          <cell r="W495"/>
          <cell r="X495"/>
          <cell r="Y495"/>
          <cell r="Z495"/>
          <cell r="AA495"/>
          <cell r="AB495"/>
          <cell r="AC495"/>
          <cell r="AD495"/>
          <cell r="AE495"/>
          <cell r="AF495"/>
          <cell r="AG495"/>
          <cell r="AH495"/>
          <cell r="AI495"/>
          <cell r="AJ495"/>
          <cell r="AK495"/>
          <cell r="AL495"/>
          <cell r="AM495"/>
          <cell r="AN495"/>
          <cell r="AO495"/>
          <cell r="AP495"/>
          <cell r="AQ495"/>
          <cell r="AR495"/>
          <cell r="AS495"/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/>
          <cell r="BG495"/>
          <cell r="BH495"/>
          <cell r="BI495"/>
          <cell r="BJ495"/>
          <cell r="BK495"/>
          <cell r="BL495"/>
          <cell r="BM495"/>
          <cell r="BN495"/>
          <cell r="BO495"/>
          <cell r="BP495"/>
          <cell r="BQ495"/>
          <cell r="BR495"/>
          <cell r="BS495"/>
          <cell r="BT495"/>
          <cell r="BU495"/>
          <cell r="BV495"/>
          <cell r="BW495"/>
          <cell r="BX495"/>
          <cell r="BY495"/>
          <cell r="BZ495"/>
          <cell r="CA495"/>
          <cell r="CB495"/>
          <cell r="CC495"/>
          <cell r="CD495"/>
          <cell r="CE495"/>
          <cell r="CF495"/>
          <cell r="CG495"/>
          <cell r="CJ495"/>
          <cell r="CK495"/>
          <cell r="CM495"/>
          <cell r="CN495"/>
          <cell r="CO495"/>
          <cell r="CP495"/>
          <cell r="CQ495"/>
          <cell r="CR495"/>
          <cell r="CS495"/>
          <cell r="CT495"/>
          <cell r="CU495"/>
          <cell r="CV495"/>
          <cell r="CW495"/>
          <cell r="CX495"/>
          <cell r="DB495"/>
          <cell r="DC495"/>
          <cell r="DD495"/>
          <cell r="DE495"/>
          <cell r="DF495"/>
          <cell r="DG495"/>
          <cell r="DH495"/>
          <cell r="DI495"/>
          <cell r="DJ495"/>
          <cell r="DK495"/>
          <cell r="DL495"/>
          <cell r="DM495"/>
          <cell r="DO495"/>
          <cell r="DQ495"/>
        </row>
        <row r="496">
          <cell r="B496"/>
          <cell r="C496"/>
          <cell r="D496"/>
          <cell r="E496"/>
          <cell r="F496"/>
          <cell r="G496"/>
          <cell r="H496"/>
          <cell r="I496"/>
          <cell r="J496"/>
          <cell r="K496"/>
          <cell r="L496"/>
          <cell r="N496"/>
          <cell r="O496"/>
          <cell r="P496"/>
          <cell r="Q496"/>
          <cell r="R496"/>
          <cell r="S496"/>
          <cell r="T496"/>
          <cell r="U496"/>
          <cell r="V496"/>
          <cell r="W496"/>
          <cell r="X496"/>
          <cell r="Y496"/>
          <cell r="Z496"/>
          <cell r="AA496"/>
          <cell r="AB496"/>
          <cell r="AC496"/>
          <cell r="AD496"/>
          <cell r="AE496"/>
          <cell r="AF496"/>
          <cell r="AG496"/>
          <cell r="AH496"/>
          <cell r="AI496"/>
          <cell r="AJ496"/>
          <cell r="AK496"/>
          <cell r="AL496"/>
          <cell r="AM496"/>
          <cell r="AN496"/>
          <cell r="AO496"/>
          <cell r="AP496"/>
          <cell r="AQ496"/>
          <cell r="AR496"/>
          <cell r="AS496"/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/>
          <cell r="BG496"/>
          <cell r="BH496"/>
          <cell r="BI496"/>
          <cell r="BJ496"/>
          <cell r="BK496"/>
          <cell r="BL496"/>
          <cell r="BM496"/>
          <cell r="BN496"/>
          <cell r="BO496"/>
          <cell r="BP496"/>
          <cell r="BQ496"/>
          <cell r="BR496"/>
          <cell r="BS496"/>
          <cell r="BT496"/>
          <cell r="BU496"/>
          <cell r="BV496"/>
          <cell r="BW496"/>
          <cell r="BX496"/>
          <cell r="BY496"/>
          <cell r="BZ496"/>
          <cell r="CA496"/>
          <cell r="CB496"/>
          <cell r="CC496"/>
          <cell r="CD496"/>
          <cell r="CE496"/>
          <cell r="CF496"/>
          <cell r="CG496"/>
          <cell r="CJ496"/>
          <cell r="CK496"/>
          <cell r="CM496"/>
          <cell r="CN496"/>
          <cell r="CO496"/>
          <cell r="CP496"/>
          <cell r="CQ496"/>
          <cell r="CR496"/>
          <cell r="CS496"/>
          <cell r="CT496"/>
          <cell r="CU496"/>
          <cell r="CV496"/>
          <cell r="CW496"/>
          <cell r="CX496"/>
          <cell r="DB496"/>
          <cell r="DC496"/>
          <cell r="DD496"/>
          <cell r="DE496"/>
          <cell r="DF496"/>
          <cell r="DG496"/>
          <cell r="DH496"/>
          <cell r="DI496"/>
          <cell r="DJ496"/>
          <cell r="DK496"/>
          <cell r="DL496"/>
          <cell r="DM496"/>
          <cell r="DO496"/>
          <cell r="DQ496"/>
        </row>
        <row r="497">
          <cell r="B497"/>
          <cell r="C497"/>
          <cell r="D497"/>
          <cell r="E497"/>
          <cell r="F497"/>
          <cell r="G497"/>
          <cell r="H497"/>
          <cell r="I497"/>
          <cell r="J497"/>
          <cell r="K497"/>
          <cell r="L497"/>
          <cell r="N497"/>
          <cell r="O497"/>
          <cell r="P497"/>
          <cell r="Q497"/>
          <cell r="R497"/>
          <cell r="S497"/>
          <cell r="T497"/>
          <cell r="U497"/>
          <cell r="V497"/>
          <cell r="W497"/>
          <cell r="X497"/>
          <cell r="Y497"/>
          <cell r="Z497"/>
          <cell r="AA497"/>
          <cell r="AB497"/>
          <cell r="AC497"/>
          <cell r="AD497"/>
          <cell r="AE497"/>
          <cell r="AF497"/>
          <cell r="AG497"/>
          <cell r="AH497"/>
          <cell r="AI497"/>
          <cell r="AJ497"/>
          <cell r="AK497"/>
          <cell r="AL497"/>
          <cell r="AM497"/>
          <cell r="AN497"/>
          <cell r="AO497"/>
          <cell r="AP497"/>
          <cell r="AQ497"/>
          <cell r="AR497"/>
          <cell r="AS497"/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/>
          <cell r="BG497"/>
          <cell r="BH497"/>
          <cell r="BI497"/>
          <cell r="BJ497"/>
          <cell r="BK497"/>
          <cell r="BL497"/>
          <cell r="BM497"/>
          <cell r="BN497"/>
          <cell r="BO497"/>
          <cell r="BP497"/>
          <cell r="BQ497"/>
          <cell r="BR497"/>
          <cell r="BS497"/>
          <cell r="BT497"/>
          <cell r="BU497"/>
          <cell r="BV497"/>
          <cell r="BW497"/>
          <cell r="BX497"/>
          <cell r="BY497"/>
          <cell r="BZ497"/>
          <cell r="CA497"/>
          <cell r="CB497"/>
          <cell r="CC497"/>
          <cell r="CD497"/>
          <cell r="CE497"/>
          <cell r="CF497"/>
          <cell r="CG497"/>
          <cell r="CJ497"/>
          <cell r="CK497"/>
          <cell r="CM497"/>
          <cell r="CN497"/>
          <cell r="CO497"/>
          <cell r="CP497"/>
          <cell r="CQ497"/>
          <cell r="CR497"/>
          <cell r="CS497"/>
          <cell r="CT497"/>
          <cell r="CU497"/>
          <cell r="CV497"/>
          <cell r="CW497"/>
          <cell r="CX497"/>
          <cell r="DB497"/>
          <cell r="DC497"/>
          <cell r="DD497"/>
          <cell r="DE497"/>
          <cell r="DF497"/>
          <cell r="DG497"/>
          <cell r="DH497"/>
          <cell r="DI497"/>
          <cell r="DJ497"/>
          <cell r="DK497"/>
          <cell r="DL497"/>
          <cell r="DM497"/>
          <cell r="DO497"/>
          <cell r="DQ497"/>
        </row>
        <row r="498">
          <cell r="B498"/>
          <cell r="C498"/>
          <cell r="D498"/>
          <cell r="E498"/>
          <cell r="F498"/>
          <cell r="G498"/>
          <cell r="H498"/>
          <cell r="I498"/>
          <cell r="J498"/>
          <cell r="K498"/>
          <cell r="L498"/>
          <cell r="N498"/>
          <cell r="O498"/>
          <cell r="P498"/>
          <cell r="Q498"/>
          <cell r="R498"/>
          <cell r="S498"/>
          <cell r="T498"/>
          <cell r="U498"/>
          <cell r="V498"/>
          <cell r="W498"/>
          <cell r="X498"/>
          <cell r="Y498"/>
          <cell r="Z498"/>
          <cell r="AA498"/>
          <cell r="AB498"/>
          <cell r="AC498"/>
          <cell r="AD498"/>
          <cell r="AE498"/>
          <cell r="AF498"/>
          <cell r="AG498"/>
          <cell r="AH498"/>
          <cell r="AI498"/>
          <cell r="AJ498"/>
          <cell r="AK498"/>
          <cell r="AL498"/>
          <cell r="AM498"/>
          <cell r="AN498"/>
          <cell r="AO498"/>
          <cell r="AP498"/>
          <cell r="AQ498"/>
          <cell r="AR498"/>
          <cell r="AS498"/>
          <cell r="AT498"/>
          <cell r="AU498"/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/>
          <cell r="BG498"/>
          <cell r="BH498"/>
          <cell r="BI498"/>
          <cell r="BJ498"/>
          <cell r="BK498"/>
          <cell r="BL498"/>
          <cell r="BM498"/>
          <cell r="BN498"/>
          <cell r="BO498"/>
          <cell r="BP498"/>
          <cell r="BQ498"/>
          <cell r="BR498"/>
          <cell r="BS498"/>
          <cell r="BT498"/>
          <cell r="BU498"/>
          <cell r="BV498"/>
          <cell r="BW498"/>
          <cell r="BX498"/>
          <cell r="BY498"/>
          <cell r="BZ498"/>
          <cell r="CA498"/>
          <cell r="CB498"/>
          <cell r="CC498"/>
          <cell r="CD498"/>
          <cell r="CE498"/>
          <cell r="CF498"/>
          <cell r="CG498"/>
          <cell r="CJ498"/>
          <cell r="CK498"/>
          <cell r="CM498"/>
          <cell r="CN498"/>
          <cell r="CO498"/>
          <cell r="CP498"/>
          <cell r="CQ498"/>
          <cell r="CR498"/>
          <cell r="CS498"/>
          <cell r="CT498"/>
          <cell r="CU498"/>
          <cell r="CV498"/>
          <cell r="CW498"/>
          <cell r="CX498"/>
          <cell r="DB498"/>
          <cell r="DC498"/>
          <cell r="DD498"/>
          <cell r="DE498"/>
          <cell r="DF498"/>
          <cell r="DG498"/>
          <cell r="DH498"/>
          <cell r="DI498"/>
          <cell r="DJ498"/>
          <cell r="DK498"/>
          <cell r="DL498"/>
          <cell r="DM498"/>
          <cell r="DO498"/>
          <cell r="DQ498"/>
        </row>
        <row r="499">
          <cell r="B499"/>
          <cell r="C499"/>
          <cell r="D499"/>
          <cell r="E499"/>
          <cell r="F499"/>
          <cell r="G499"/>
          <cell r="H499"/>
          <cell r="I499"/>
          <cell r="J499"/>
          <cell r="K499"/>
          <cell r="L499"/>
          <cell r="N499"/>
          <cell r="O499"/>
          <cell r="P499"/>
          <cell r="Q499"/>
          <cell r="R499"/>
          <cell r="S499"/>
          <cell r="T499"/>
          <cell r="U499"/>
          <cell r="V499"/>
          <cell r="W499"/>
          <cell r="X499"/>
          <cell r="Y499"/>
          <cell r="Z499"/>
          <cell r="AA499"/>
          <cell r="AB499"/>
          <cell r="AC499"/>
          <cell r="AD499"/>
          <cell r="AE499"/>
          <cell r="AF499"/>
          <cell r="AG499"/>
          <cell r="AH499"/>
          <cell r="AI499"/>
          <cell r="AJ499"/>
          <cell r="AK499"/>
          <cell r="AL499"/>
          <cell r="AM499"/>
          <cell r="AN499"/>
          <cell r="AO499"/>
          <cell r="AP499"/>
          <cell r="AQ499"/>
          <cell r="AR499"/>
          <cell r="AS499"/>
          <cell r="AT499"/>
          <cell r="AU499"/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/>
          <cell r="BG499"/>
          <cell r="BH499"/>
          <cell r="BI499"/>
          <cell r="BJ499"/>
          <cell r="BK499"/>
          <cell r="BL499"/>
          <cell r="BM499"/>
          <cell r="BN499"/>
          <cell r="BO499"/>
          <cell r="BP499"/>
          <cell r="BQ499"/>
          <cell r="BR499"/>
          <cell r="BS499"/>
          <cell r="BT499"/>
          <cell r="BU499"/>
          <cell r="BV499"/>
          <cell r="BW499"/>
          <cell r="BX499"/>
          <cell r="BY499"/>
          <cell r="BZ499"/>
          <cell r="CA499"/>
          <cell r="CB499"/>
          <cell r="CC499"/>
          <cell r="CD499"/>
          <cell r="CE499"/>
          <cell r="CF499"/>
          <cell r="CG499"/>
          <cell r="CJ499"/>
          <cell r="CK499"/>
          <cell r="CM499"/>
          <cell r="CN499"/>
          <cell r="CO499"/>
          <cell r="CP499"/>
          <cell r="CQ499"/>
          <cell r="CR499"/>
          <cell r="CS499"/>
          <cell r="CT499"/>
          <cell r="CU499"/>
          <cell r="CV499"/>
          <cell r="CW499"/>
          <cell r="CX499"/>
          <cell r="DB499"/>
          <cell r="DC499"/>
          <cell r="DD499"/>
          <cell r="DE499"/>
          <cell r="DF499"/>
          <cell r="DG499"/>
          <cell r="DH499"/>
          <cell r="DI499"/>
          <cell r="DJ499"/>
          <cell r="DK499"/>
          <cell r="DL499"/>
          <cell r="DM499"/>
          <cell r="DO499"/>
          <cell r="DQ499"/>
        </row>
        <row r="500">
          <cell r="B500"/>
          <cell r="C500"/>
          <cell r="D500"/>
          <cell r="E500"/>
          <cell r="F500"/>
          <cell r="G500"/>
          <cell r="H500"/>
          <cell r="I500"/>
          <cell r="J500"/>
          <cell r="K500"/>
          <cell r="L500"/>
          <cell r="N500"/>
          <cell r="O500"/>
          <cell r="P500"/>
          <cell r="Q500"/>
          <cell r="R500"/>
          <cell r="S500"/>
          <cell r="T500"/>
          <cell r="U500"/>
          <cell r="V500"/>
          <cell r="W500"/>
          <cell r="X500"/>
          <cell r="Y500"/>
          <cell r="Z500"/>
          <cell r="AA500"/>
          <cell r="AB500"/>
          <cell r="AC500"/>
          <cell r="AD500"/>
          <cell r="AE500"/>
          <cell r="AF500"/>
          <cell r="AG500"/>
          <cell r="AH500"/>
          <cell r="AI500"/>
          <cell r="AJ500"/>
          <cell r="AK500"/>
          <cell r="AL500"/>
          <cell r="AM500"/>
          <cell r="AN500"/>
          <cell r="AO500"/>
          <cell r="AP500"/>
          <cell r="AQ500"/>
          <cell r="AR500"/>
          <cell r="AS500"/>
          <cell r="AT500"/>
          <cell r="AU500"/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/>
          <cell r="BG500"/>
          <cell r="BH500"/>
          <cell r="BI500"/>
          <cell r="BJ500"/>
          <cell r="BK500"/>
          <cell r="BL500"/>
          <cell r="BM500"/>
          <cell r="BN500"/>
          <cell r="BO500"/>
          <cell r="BP500"/>
          <cell r="BQ500"/>
          <cell r="BR500"/>
          <cell r="BS500"/>
          <cell r="BT500"/>
          <cell r="BU500"/>
          <cell r="BV500"/>
          <cell r="BW500"/>
          <cell r="BX500"/>
          <cell r="BY500"/>
          <cell r="BZ500"/>
          <cell r="CA500"/>
          <cell r="CB500"/>
          <cell r="CC500"/>
          <cell r="CD500"/>
          <cell r="CE500"/>
          <cell r="CF500"/>
          <cell r="CG500"/>
          <cell r="CJ500"/>
          <cell r="CK500"/>
          <cell r="CM500"/>
          <cell r="CN500"/>
          <cell r="CO500"/>
          <cell r="CP500"/>
          <cell r="CQ500"/>
          <cell r="CR500"/>
          <cell r="CS500"/>
          <cell r="CT500"/>
          <cell r="CU500"/>
          <cell r="CV500"/>
          <cell r="CW500"/>
          <cell r="CX500"/>
          <cell r="DB500"/>
          <cell r="DC500"/>
          <cell r="DD500"/>
          <cell r="DE500"/>
          <cell r="DF500"/>
          <cell r="DG500"/>
          <cell r="DH500"/>
          <cell r="DI500"/>
          <cell r="DJ500"/>
          <cell r="DK500"/>
          <cell r="DL500"/>
          <cell r="DM500"/>
          <cell r="DO500"/>
          <cell r="DQ500"/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5"/>
  <sheetViews>
    <sheetView showGridLines="0" tabSelected="1" zoomScale="70" zoomScaleNormal="70" workbookViewId="0">
      <pane xSplit="3" topLeftCell="D1" activePane="topRight" state="frozen"/>
      <selection pane="topRight" activeCell="H46" sqref="H46"/>
    </sheetView>
  </sheetViews>
  <sheetFormatPr defaultRowHeight="16" x14ac:dyDescent="0.4"/>
  <cols>
    <col min="1" max="1" width="8.7265625" style="3"/>
    <col min="2" max="2" width="20.1796875" style="3" customWidth="1"/>
    <col min="3" max="3" width="52.36328125" style="3" bestFit="1" customWidth="1"/>
    <col min="4" max="13" width="15.08984375" style="3" bestFit="1" customWidth="1"/>
    <col min="14" max="15" width="16.26953125" style="3" bestFit="1" customWidth="1"/>
    <col min="16" max="16" width="14.26953125" style="3" customWidth="1"/>
    <col min="17" max="17" width="8.81640625" style="3" customWidth="1"/>
    <col min="18" max="16384" width="8.7265625" style="3"/>
  </cols>
  <sheetData>
    <row r="2" spans="2:15" x14ac:dyDescent="0.4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4">
      <c r="B3" s="5" t="s">
        <v>1</v>
      </c>
      <c r="C3" s="6" t="s">
        <v>2</v>
      </c>
      <c r="D3" s="7">
        <f>VLOOKUP($B3,[1]COPERGAS!$B:$ZZ,90,0)</f>
        <v>2065234.65</v>
      </c>
      <c r="E3" s="7">
        <f>VLOOKUP($B3,[1]COPERGAS!$B:$ZZ,91,0)</f>
        <v>2344931.9299999997</v>
      </c>
      <c r="F3" s="7">
        <f>VLOOKUP($B3,[1]COPERGAS!$B:$ZZ,92,0)</f>
        <v>2344415.2300000004</v>
      </c>
      <c r="G3" s="7">
        <f>VLOOKUP($B3,[1]COPERGAS!$B:$ZZ,93,0)</f>
        <v>2241969.9500000002</v>
      </c>
      <c r="H3" s="7"/>
      <c r="I3" s="7"/>
      <c r="J3" s="7"/>
      <c r="K3" s="7"/>
      <c r="L3" s="7"/>
      <c r="M3" s="7"/>
      <c r="N3" s="7"/>
      <c r="O3" s="7"/>
    </row>
    <row r="4" spans="2:15" x14ac:dyDescent="0.4">
      <c r="B4" s="8" t="s">
        <v>3</v>
      </c>
      <c r="C4" s="9" t="s">
        <v>4</v>
      </c>
      <c r="D4" s="4">
        <f>VLOOKUP($B4,[1]COPERGAS!$B:$ZZ,90,0)</f>
        <v>1140180.24</v>
      </c>
      <c r="E4" s="4">
        <f>VLOOKUP($B4,[1]COPERGAS!$B:$ZZ,91,0)</f>
        <v>1338820.3999999999</v>
      </c>
      <c r="F4" s="4">
        <f>VLOOKUP($B4,[1]COPERGAS!$B:$ZZ,92,0)</f>
        <v>1264612.9100000001</v>
      </c>
      <c r="G4" s="4">
        <f>VLOOKUP($B4,[1]COPERGAS!$B:$ZZ,93,0)</f>
        <v>1278548.6399999999</v>
      </c>
      <c r="H4" s="4"/>
      <c r="I4" s="4"/>
      <c r="J4" s="4"/>
      <c r="K4" s="4"/>
      <c r="L4" s="4"/>
      <c r="M4" s="4"/>
      <c r="N4" s="4"/>
      <c r="O4" s="4"/>
    </row>
    <row r="5" spans="2:15" x14ac:dyDescent="0.4">
      <c r="B5" s="8" t="s">
        <v>5</v>
      </c>
      <c r="C5" s="9" t="s">
        <v>6</v>
      </c>
      <c r="D5" s="4">
        <f>VLOOKUP($B5,[1]COPERGAS!$B:$ZZ,90,0)</f>
        <v>925054.41</v>
      </c>
      <c r="E5" s="4">
        <f>VLOOKUP($B5,[1]COPERGAS!$B:$ZZ,91,0)</f>
        <v>1006111.53</v>
      </c>
      <c r="F5" s="4">
        <f>VLOOKUP($B5,[1]COPERGAS!$B:$ZZ,92,0)</f>
        <v>1079802.32</v>
      </c>
      <c r="G5" s="4">
        <f>VLOOKUP($B5,[1]COPERGAS!$B:$ZZ,93,0)</f>
        <v>963421.31000000017</v>
      </c>
      <c r="H5" s="4"/>
      <c r="I5" s="4"/>
      <c r="J5" s="4"/>
      <c r="K5" s="4"/>
      <c r="L5" s="4"/>
      <c r="M5" s="4"/>
      <c r="N5" s="4"/>
      <c r="O5" s="4"/>
    </row>
    <row r="6" spans="2:15" x14ac:dyDescent="0.4">
      <c r="B6" s="10" t="s">
        <v>7</v>
      </c>
      <c r="C6" s="11" t="s">
        <v>8</v>
      </c>
      <c r="D6" s="4">
        <f>VLOOKUP($B6,[1]COPERGAS!$B:$ZZ,90,0)</f>
        <v>679976.9</v>
      </c>
      <c r="E6" s="4">
        <f>VLOOKUP($B6,[1]COPERGAS!$B:$ZZ,91,0)</f>
        <v>744634.3899999999</v>
      </c>
      <c r="F6" s="4">
        <f>VLOOKUP($B6,[1]COPERGAS!$B:$ZZ,92,0)</f>
        <v>743600.45000000007</v>
      </c>
      <c r="G6" s="4">
        <f>VLOOKUP($B6,[1]COPERGAS!$B:$ZZ,93,0)</f>
        <v>766139.96000000008</v>
      </c>
      <c r="H6" s="4"/>
      <c r="I6" s="4"/>
      <c r="J6" s="4"/>
      <c r="K6" s="4"/>
      <c r="L6" s="4"/>
      <c r="M6" s="4"/>
      <c r="N6" s="4"/>
      <c r="O6" s="4"/>
    </row>
    <row r="7" spans="2:15" x14ac:dyDescent="0.4">
      <c r="B7" s="10" t="s">
        <v>9</v>
      </c>
      <c r="C7" s="11" t="s">
        <v>10</v>
      </c>
      <c r="D7" s="4">
        <f>VLOOKUP($B7,[1]COPERGAS!$B:$ZZ,90,0)</f>
        <v>84102.290000000008</v>
      </c>
      <c r="E7" s="4">
        <f>VLOOKUP($B7,[1]COPERGAS!$B:$ZZ,91,0)</f>
        <v>84102.290000000008</v>
      </c>
      <c r="F7" s="4">
        <f>VLOOKUP($B7,[1]COPERGAS!$B:$ZZ,92,0)</f>
        <v>84102.59</v>
      </c>
      <c r="G7" s="4">
        <f>VLOOKUP($B7,[1]COPERGAS!$B:$ZZ,93,0)</f>
        <v>84102.290000000008</v>
      </c>
      <c r="H7" s="4"/>
      <c r="I7" s="4"/>
      <c r="J7" s="4"/>
      <c r="K7" s="4"/>
      <c r="L7" s="4"/>
      <c r="M7" s="4"/>
      <c r="N7" s="4"/>
      <c r="O7" s="4"/>
    </row>
    <row r="8" spans="2:15" x14ac:dyDescent="0.4">
      <c r="B8" s="10" t="s">
        <v>11</v>
      </c>
      <c r="C8" s="11" t="s">
        <v>12</v>
      </c>
      <c r="D8" s="4">
        <f>VLOOKUP($B8,[1]COPERGAS!$B:$ZZ,90,0)</f>
        <v>54250</v>
      </c>
      <c r="E8" s="4">
        <f>VLOOKUP($B8,[1]COPERGAS!$B:$ZZ,91,0)</f>
        <v>54912.54</v>
      </c>
      <c r="F8" s="4">
        <f>VLOOKUP($B8,[1]COPERGAS!$B:$ZZ,92,0)</f>
        <v>55575.07</v>
      </c>
      <c r="G8" s="4">
        <f>VLOOKUP($B8,[1]COPERGAS!$B:$ZZ,93,0)</f>
        <v>54912.54</v>
      </c>
      <c r="H8" s="4"/>
      <c r="I8" s="4"/>
      <c r="J8" s="4"/>
      <c r="K8" s="4"/>
      <c r="L8" s="4"/>
      <c r="M8" s="4"/>
      <c r="N8" s="4"/>
      <c r="O8" s="4"/>
    </row>
    <row r="9" spans="2:15" x14ac:dyDescent="0.4">
      <c r="B9" s="10" t="s">
        <v>13</v>
      </c>
      <c r="C9" s="11" t="s">
        <v>14</v>
      </c>
      <c r="D9" s="4">
        <f>VLOOKUP($B9,[1]COPERGAS!$B:$ZZ,90,0)</f>
        <v>74794.400000000009</v>
      </c>
      <c r="E9" s="4">
        <f>VLOOKUP($B9,[1]COPERGAS!$B:$ZZ,91,0)</f>
        <v>64145.54</v>
      </c>
      <c r="F9" s="4">
        <f>VLOOKUP($B9,[1]COPERGAS!$B:$ZZ,92,0)</f>
        <v>141035.88999999998</v>
      </c>
      <c r="G9" s="4">
        <f>VLOOKUP($B9,[1]COPERGAS!$B:$ZZ,93,0)</f>
        <v>8657.52</v>
      </c>
      <c r="H9" s="4"/>
      <c r="I9" s="4"/>
      <c r="J9" s="4"/>
      <c r="K9" s="4"/>
      <c r="L9" s="4"/>
      <c r="M9" s="4"/>
      <c r="N9" s="4"/>
      <c r="O9" s="4"/>
    </row>
    <row r="10" spans="2:15" x14ac:dyDescent="0.4">
      <c r="B10" s="10" t="s">
        <v>15</v>
      </c>
      <c r="C10" s="11" t="s">
        <v>16</v>
      </c>
      <c r="D10" s="4">
        <f>VLOOKUP($B10,[1]COPERGAS!$B:$ZZ,90,0)</f>
        <v>0</v>
      </c>
      <c r="E10" s="4">
        <f>VLOOKUP($B10,[1]COPERGAS!$B:$ZZ,91,0)</f>
        <v>10609.21</v>
      </c>
      <c r="F10" s="4">
        <f>VLOOKUP($B10,[1]COPERGAS!$B:$ZZ,92,0)</f>
        <v>3875.3</v>
      </c>
      <c r="G10" s="4">
        <f>VLOOKUP($B10,[1]COPERGAS!$B:$ZZ,93,0)</f>
        <v>0</v>
      </c>
      <c r="H10" s="4"/>
      <c r="I10" s="4"/>
      <c r="J10" s="4"/>
      <c r="K10" s="4"/>
      <c r="L10" s="4"/>
      <c r="M10" s="4"/>
      <c r="N10" s="4"/>
      <c r="O10" s="4"/>
    </row>
    <row r="11" spans="2:15" x14ac:dyDescent="0.4">
      <c r="B11" s="10" t="s">
        <v>17</v>
      </c>
      <c r="C11" s="11" t="s">
        <v>18</v>
      </c>
      <c r="D11" s="4">
        <f>VLOOKUP($B11,[1]COPERGAS!$B:$ZZ,90,0)</f>
        <v>0</v>
      </c>
      <c r="E11" s="4">
        <f>VLOOKUP($B11,[1]COPERGAS!$B:$ZZ,91,0)</f>
        <v>20113.400000000001</v>
      </c>
      <c r="F11" s="4">
        <f>VLOOKUP($B11,[1]COPERGAS!$B:$ZZ,92,0)</f>
        <v>10468.859999999999</v>
      </c>
      <c r="G11" s="4">
        <f>VLOOKUP($B11,[1]COPERGAS!$B:$ZZ,93,0)</f>
        <v>16329.86</v>
      </c>
      <c r="H11" s="4"/>
      <c r="I11" s="4"/>
      <c r="J11" s="4"/>
      <c r="K11" s="4"/>
      <c r="L11" s="4"/>
      <c r="M11" s="4"/>
      <c r="N11" s="4"/>
      <c r="O11" s="4"/>
    </row>
    <row r="12" spans="2:15" x14ac:dyDescent="0.4">
      <c r="B12" s="10" t="s">
        <v>19</v>
      </c>
      <c r="C12" s="11" t="s">
        <v>20</v>
      </c>
      <c r="D12" s="4">
        <f>VLOOKUP($B12,[1]COPERGAS!$B:$ZZ,90,0)</f>
        <v>31536.840000000004</v>
      </c>
      <c r="E12" s="4">
        <f>VLOOKUP($B12,[1]COPERGAS!$B:$ZZ,91,0)</f>
        <v>27377.38</v>
      </c>
      <c r="F12" s="4">
        <f>VLOOKUP($B12,[1]COPERGAS!$B:$ZZ,92,0)</f>
        <v>40385.43</v>
      </c>
      <c r="G12" s="4">
        <f>VLOOKUP($B12,[1]COPERGAS!$B:$ZZ,93,0)</f>
        <v>32953.97</v>
      </c>
      <c r="H12" s="4"/>
      <c r="I12" s="4"/>
      <c r="J12" s="4"/>
      <c r="K12" s="4"/>
      <c r="L12" s="4"/>
      <c r="M12" s="4"/>
      <c r="N12" s="4"/>
      <c r="O12" s="4"/>
    </row>
    <row r="13" spans="2:15" x14ac:dyDescent="0.4">
      <c r="B13" s="10" t="s">
        <v>21</v>
      </c>
      <c r="C13" s="11" t="s">
        <v>22</v>
      </c>
      <c r="D13" s="4">
        <f>VLOOKUP($B13,[1]COPERGAS!$B:$ZZ,90,0)</f>
        <v>0</v>
      </c>
      <c r="E13" s="4">
        <f>VLOOKUP($B13,[1]COPERGAS!$B:$ZZ,91,0)</f>
        <v>0</v>
      </c>
      <c r="F13" s="4">
        <f>VLOOKUP($B13,[1]COPERGAS!$B:$ZZ,92,0)</f>
        <v>0</v>
      </c>
      <c r="G13" s="4">
        <f>VLOOKUP($B13,[1]COPERGAS!$B:$ZZ,93,0)</f>
        <v>0</v>
      </c>
      <c r="H13" s="4"/>
      <c r="I13" s="4"/>
      <c r="J13" s="4"/>
      <c r="K13" s="4"/>
      <c r="L13" s="4"/>
      <c r="M13" s="4"/>
      <c r="N13" s="4"/>
      <c r="O13" s="4"/>
    </row>
    <row r="14" spans="2:15" x14ac:dyDescent="0.4">
      <c r="B14" s="10" t="s">
        <v>23</v>
      </c>
      <c r="C14" s="11" t="s">
        <v>24</v>
      </c>
      <c r="D14" s="4">
        <f>VLOOKUP($B14,[1]COPERGAS!$B:$ZZ,90,0)</f>
        <v>393.98</v>
      </c>
      <c r="E14" s="4">
        <f>VLOOKUP($B14,[1]COPERGAS!$B:$ZZ,91,0)</f>
        <v>216.78</v>
      </c>
      <c r="F14" s="4">
        <f>VLOOKUP($B14,[1]COPERGAS!$B:$ZZ,92,0)</f>
        <v>758.73</v>
      </c>
      <c r="G14" s="4">
        <f>VLOOKUP($B14,[1]COPERGAS!$B:$ZZ,93,0)</f>
        <v>325.17</v>
      </c>
      <c r="H14" s="4"/>
      <c r="I14" s="4"/>
      <c r="J14" s="4"/>
      <c r="K14" s="4"/>
      <c r="L14" s="4"/>
      <c r="M14" s="4"/>
      <c r="N14" s="4"/>
      <c r="O14" s="4"/>
    </row>
    <row r="15" spans="2:15" x14ac:dyDescent="0.4">
      <c r="B15" s="10" t="s">
        <v>25</v>
      </c>
      <c r="C15" s="11" t="s">
        <v>26</v>
      </c>
      <c r="D15" s="4">
        <f>VLOOKUP($B15,[1]COPERGAS!$B:$ZZ,90,0)</f>
        <v>0</v>
      </c>
      <c r="E15" s="4">
        <f>VLOOKUP($B15,[1]COPERGAS!$B:$ZZ,91,0)</f>
        <v>0</v>
      </c>
      <c r="F15" s="4">
        <f>VLOOKUP($B15,[1]COPERGAS!$B:$ZZ,92,0)</f>
        <v>0</v>
      </c>
      <c r="G15" s="4">
        <f>VLOOKUP($B15,[1]COPERGAS!$B:$ZZ,93,0)</f>
        <v>0</v>
      </c>
      <c r="H15" s="4"/>
      <c r="I15" s="4"/>
      <c r="J15" s="4"/>
      <c r="K15" s="4"/>
      <c r="L15" s="4"/>
      <c r="M15" s="4"/>
      <c r="N15" s="4"/>
      <c r="O15" s="4"/>
    </row>
    <row r="16" spans="2:15" x14ac:dyDescent="0.4">
      <c r="B16" s="5" t="s">
        <v>27</v>
      </c>
      <c r="C16" s="6" t="s">
        <v>28</v>
      </c>
      <c r="D16" s="7">
        <f>VLOOKUP($B16,[1]COPERGAS!$B:$ZZ,90,0)</f>
        <v>3094106.3199999994</v>
      </c>
      <c r="E16" s="7">
        <f>VLOOKUP($B16,[1]COPERGAS!$B:$ZZ,91,0)</f>
        <v>3411316.62</v>
      </c>
      <c r="F16" s="7">
        <f>VLOOKUP($B16,[1]COPERGAS!$B:$ZZ,92,0)</f>
        <v>3823479.3299999991</v>
      </c>
      <c r="G16" s="7">
        <f>VLOOKUP($B16,[1]COPERGAS!$B:$ZZ,93,0)</f>
        <v>3505362.21</v>
      </c>
      <c r="H16" s="7"/>
      <c r="I16" s="7"/>
      <c r="J16" s="7"/>
      <c r="K16" s="7"/>
      <c r="L16" s="7"/>
      <c r="M16" s="7"/>
      <c r="N16" s="7"/>
      <c r="O16" s="7"/>
    </row>
    <row r="17" spans="2:15" x14ac:dyDescent="0.4">
      <c r="B17" s="8" t="s">
        <v>29</v>
      </c>
      <c r="C17" s="9" t="s">
        <v>30</v>
      </c>
      <c r="D17" s="4">
        <f>VLOOKUP($B17,[1]COPERGAS!$B:$ZZ,90,0)</f>
        <v>2039856.0499999996</v>
      </c>
      <c r="E17" s="4">
        <f>VLOOKUP($B17,[1]COPERGAS!$B:$ZZ,91,0)</f>
        <v>2296358.67</v>
      </c>
      <c r="F17" s="4">
        <f>VLOOKUP($B17,[1]COPERGAS!$B:$ZZ,92,0)</f>
        <v>2260886.5599999996</v>
      </c>
      <c r="G17" s="4">
        <f>VLOOKUP($B17,[1]COPERGAS!$B:$ZZ,93,0)</f>
        <v>2233194.23</v>
      </c>
      <c r="H17" s="4"/>
      <c r="I17" s="4"/>
      <c r="J17" s="4"/>
      <c r="K17" s="4"/>
      <c r="L17" s="4"/>
      <c r="M17" s="4"/>
      <c r="N17" s="4"/>
      <c r="O17" s="4"/>
    </row>
    <row r="18" spans="2:15" x14ac:dyDescent="0.4">
      <c r="B18" s="8" t="s">
        <v>31</v>
      </c>
      <c r="C18" s="9" t="s">
        <v>32</v>
      </c>
      <c r="D18" s="4">
        <f>VLOOKUP($B18,[1]COPERGAS!$B:$ZZ,90,0)</f>
        <v>1054250.27</v>
      </c>
      <c r="E18" s="4">
        <f>VLOOKUP($B18,[1]COPERGAS!$B:$ZZ,91,0)</f>
        <v>1114957.95</v>
      </c>
      <c r="F18" s="4">
        <f>VLOOKUP($B18,[1]COPERGAS!$B:$ZZ,92,0)</f>
        <v>1562592.7699999998</v>
      </c>
      <c r="G18" s="4">
        <f>VLOOKUP($B18,[1]COPERGAS!$B:$ZZ,93,0)</f>
        <v>1272167.98</v>
      </c>
      <c r="H18" s="4"/>
      <c r="I18" s="4"/>
      <c r="J18" s="4"/>
      <c r="K18" s="4"/>
      <c r="L18" s="4"/>
      <c r="M18" s="4"/>
      <c r="N18" s="4"/>
      <c r="O18" s="4"/>
    </row>
    <row r="19" spans="2:15" x14ac:dyDescent="0.4">
      <c r="B19" s="10" t="s">
        <v>33</v>
      </c>
      <c r="C19" s="11" t="s">
        <v>8</v>
      </c>
      <c r="D19" s="4">
        <f>VLOOKUP($B19,[1]COPERGAS!$B:$ZZ,90,0)</f>
        <v>521997.86999999994</v>
      </c>
      <c r="E19" s="4">
        <f>VLOOKUP($B19,[1]COPERGAS!$B:$ZZ,91,0)</f>
        <v>455733.41</v>
      </c>
      <c r="F19" s="4">
        <f>VLOOKUP($B19,[1]COPERGAS!$B:$ZZ,92,0)</f>
        <v>543113.22</v>
      </c>
      <c r="G19" s="4">
        <f>VLOOKUP($B19,[1]COPERGAS!$B:$ZZ,93,0)</f>
        <v>505300.04000000004</v>
      </c>
      <c r="H19" s="4"/>
      <c r="I19" s="4"/>
      <c r="J19" s="4"/>
      <c r="K19" s="4"/>
      <c r="L19" s="4"/>
      <c r="M19" s="4"/>
      <c r="N19" s="4"/>
      <c r="O19" s="4"/>
    </row>
    <row r="20" spans="2:15" x14ac:dyDescent="0.4">
      <c r="B20" s="10" t="s">
        <v>34</v>
      </c>
      <c r="C20" s="11" t="s">
        <v>10</v>
      </c>
      <c r="D20" s="4">
        <f>VLOOKUP($B20,[1]COPERGAS!$B:$ZZ,90,0)</f>
        <v>74106.679999999993</v>
      </c>
      <c r="E20" s="4">
        <f>VLOOKUP($B20,[1]COPERGAS!$B:$ZZ,91,0)</f>
        <v>108669.55999999997</v>
      </c>
      <c r="F20" s="4">
        <f>VLOOKUP($B20,[1]COPERGAS!$B:$ZZ,92,0)</f>
        <v>46983.199999999983</v>
      </c>
      <c r="G20" s="4">
        <f>VLOOKUP($B20,[1]COPERGAS!$B:$ZZ,93,0)</f>
        <v>70806.600000000006</v>
      </c>
      <c r="H20" s="4"/>
      <c r="I20" s="4"/>
      <c r="J20" s="4"/>
      <c r="K20" s="4"/>
      <c r="L20" s="4"/>
      <c r="M20" s="4"/>
      <c r="N20" s="4"/>
      <c r="O20" s="4"/>
    </row>
    <row r="21" spans="2:15" x14ac:dyDescent="0.4">
      <c r="B21" s="10" t="s">
        <v>35</v>
      </c>
      <c r="C21" s="11" t="s">
        <v>36</v>
      </c>
      <c r="D21" s="4">
        <f>VLOOKUP($B21,[1]COPERGAS!$B:$ZZ,90,0)</f>
        <v>20214.98</v>
      </c>
      <c r="E21" s="4">
        <f>VLOOKUP($B21,[1]COPERGAS!$B:$ZZ,91,0)</f>
        <v>0</v>
      </c>
      <c r="F21" s="4">
        <f>VLOOKUP($B21,[1]COPERGAS!$B:$ZZ,92,0)</f>
        <v>0</v>
      </c>
      <c r="G21" s="4">
        <f>VLOOKUP($B21,[1]COPERGAS!$B:$ZZ,93,0)</f>
        <v>0</v>
      </c>
      <c r="H21" s="4"/>
      <c r="I21" s="4"/>
      <c r="J21" s="4"/>
      <c r="K21" s="4"/>
      <c r="L21" s="4"/>
      <c r="M21" s="4"/>
      <c r="N21" s="4"/>
      <c r="O21" s="4"/>
    </row>
    <row r="22" spans="2:15" x14ac:dyDescent="0.4">
      <c r="B22" s="10" t="s">
        <v>37</v>
      </c>
      <c r="C22" s="11" t="s">
        <v>14</v>
      </c>
      <c r="D22" s="4">
        <f>VLOOKUP($B22,[1]COPERGAS!$B:$ZZ,90,0)</f>
        <v>8978.75</v>
      </c>
      <c r="E22" s="4">
        <f>VLOOKUP($B22,[1]COPERGAS!$B:$ZZ,91,0)</f>
        <v>51.11</v>
      </c>
      <c r="F22" s="4">
        <f>VLOOKUP($B22,[1]COPERGAS!$B:$ZZ,92,0)</f>
        <v>920.47</v>
      </c>
      <c r="G22" s="4">
        <f>VLOOKUP($B22,[1]COPERGAS!$B:$ZZ,93,0)</f>
        <v>2961.12</v>
      </c>
      <c r="H22" s="4"/>
      <c r="I22" s="4"/>
      <c r="J22" s="4"/>
      <c r="K22" s="4"/>
      <c r="L22" s="4"/>
      <c r="M22" s="4"/>
      <c r="N22" s="4"/>
      <c r="O22" s="4"/>
    </row>
    <row r="23" spans="2:15" x14ac:dyDescent="0.4">
      <c r="B23" s="10" t="s">
        <v>38</v>
      </c>
      <c r="C23" s="11" t="s">
        <v>16</v>
      </c>
      <c r="D23" s="4">
        <f>VLOOKUP($B23,[1]COPERGAS!$B:$ZZ,90,0)</f>
        <v>7223.2900000000009</v>
      </c>
      <c r="E23" s="4">
        <f>VLOOKUP($B23,[1]COPERGAS!$B:$ZZ,91,0)</f>
        <v>6405.84</v>
      </c>
      <c r="F23" s="4">
        <f>VLOOKUP($B23,[1]COPERGAS!$B:$ZZ,92,0)</f>
        <v>11506.36</v>
      </c>
      <c r="G23" s="4">
        <f>VLOOKUP($B23,[1]COPERGAS!$B:$ZZ,93,0)</f>
        <v>20890.64</v>
      </c>
      <c r="H23" s="4"/>
      <c r="I23" s="4"/>
      <c r="J23" s="4"/>
      <c r="K23" s="4"/>
      <c r="L23" s="4"/>
      <c r="M23" s="4"/>
      <c r="N23" s="4"/>
      <c r="O23" s="4"/>
    </row>
    <row r="24" spans="2:15" x14ac:dyDescent="0.4">
      <c r="B24" s="10" t="s">
        <v>39</v>
      </c>
      <c r="C24" s="11" t="s">
        <v>18</v>
      </c>
      <c r="D24" s="4">
        <f>VLOOKUP($B24,[1]COPERGAS!$B:$ZZ,90,0)</f>
        <v>23</v>
      </c>
      <c r="E24" s="4">
        <f>VLOOKUP($B24,[1]COPERGAS!$B:$ZZ,91,0)</f>
        <v>6841.2800000000007</v>
      </c>
      <c r="F24" s="4">
        <f>VLOOKUP($B24,[1]COPERGAS!$B:$ZZ,92,0)</f>
        <v>3344.76</v>
      </c>
      <c r="G24" s="4">
        <f>VLOOKUP($B24,[1]COPERGAS!$B:$ZZ,93,0)</f>
        <v>6503.08</v>
      </c>
      <c r="H24" s="4"/>
      <c r="I24" s="4"/>
      <c r="J24" s="4"/>
      <c r="K24" s="4"/>
      <c r="L24" s="4"/>
      <c r="M24" s="4"/>
      <c r="N24" s="4"/>
      <c r="O24" s="4"/>
    </row>
    <row r="25" spans="2:15" x14ac:dyDescent="0.4">
      <c r="B25" s="10" t="s">
        <v>40</v>
      </c>
      <c r="C25" s="11" t="s">
        <v>20</v>
      </c>
      <c r="D25" s="4">
        <f>VLOOKUP($B25,[1]COPERGAS!$B:$ZZ,90,0)</f>
        <v>418304.45</v>
      </c>
      <c r="E25" s="4">
        <f>VLOOKUP($B25,[1]COPERGAS!$B:$ZZ,91,0)</f>
        <v>303829.31000000006</v>
      </c>
      <c r="F25" s="4">
        <f>VLOOKUP($B25,[1]COPERGAS!$B:$ZZ,92,0)</f>
        <v>440203.12999999989</v>
      </c>
      <c r="G25" s="4">
        <f>VLOOKUP($B25,[1]COPERGAS!$B:$ZZ,93,0)</f>
        <v>476957.7300000001</v>
      </c>
      <c r="H25" s="4"/>
      <c r="I25" s="4"/>
      <c r="J25" s="4"/>
      <c r="K25" s="4"/>
      <c r="L25" s="4"/>
      <c r="M25" s="4"/>
      <c r="N25" s="4"/>
      <c r="O25" s="4"/>
    </row>
    <row r="26" spans="2:15" x14ac:dyDescent="0.4">
      <c r="B26" s="10" t="s">
        <v>41</v>
      </c>
      <c r="C26" s="11" t="s">
        <v>22</v>
      </c>
      <c r="D26" s="4">
        <f>VLOOKUP($B26,[1]COPERGAS!$B:$ZZ,90,0)</f>
        <v>3401.25</v>
      </c>
      <c r="E26" s="4">
        <f>VLOOKUP($B26,[1]COPERGAS!$B:$ZZ,91,0)</f>
        <v>233427.44</v>
      </c>
      <c r="F26" s="4">
        <f>VLOOKUP($B26,[1]COPERGAS!$B:$ZZ,92,0)</f>
        <v>516521.62999999995</v>
      </c>
      <c r="G26" s="4">
        <f>VLOOKUP($B26,[1]COPERGAS!$B:$ZZ,93,0)</f>
        <v>188748.77</v>
      </c>
      <c r="H26" s="4"/>
      <c r="I26" s="4"/>
      <c r="J26" s="4"/>
      <c r="K26" s="4"/>
      <c r="L26" s="4"/>
      <c r="M26" s="4"/>
      <c r="N26" s="4"/>
      <c r="O26" s="4"/>
    </row>
    <row r="27" spans="2:15" x14ac:dyDescent="0.4">
      <c r="B27" s="5" t="s">
        <v>42</v>
      </c>
      <c r="C27" s="6" t="s">
        <v>43</v>
      </c>
      <c r="D27" s="7">
        <f>VLOOKUP($B27,[1]COPERGAS!$B:$ZZ,90,0)</f>
        <v>916958.24000000022</v>
      </c>
      <c r="E27" s="7">
        <f>VLOOKUP($B27,[1]COPERGAS!$B:$ZZ,91,0)</f>
        <v>868432.79</v>
      </c>
      <c r="F27" s="7">
        <f>VLOOKUP($B27,[1]COPERGAS!$B:$ZZ,92,0)</f>
        <v>1131166.19</v>
      </c>
      <c r="G27" s="7">
        <f>VLOOKUP($B27,[1]COPERGAS!$B:$ZZ,93,0)</f>
        <v>1065947.8599999999</v>
      </c>
      <c r="H27" s="7"/>
      <c r="I27" s="7"/>
      <c r="J27" s="7"/>
      <c r="K27" s="7"/>
      <c r="L27" s="7"/>
      <c r="M27" s="7"/>
      <c r="N27" s="7"/>
      <c r="O27" s="7"/>
    </row>
    <row r="28" spans="2:15" x14ac:dyDescent="0.4">
      <c r="B28" s="8" t="s">
        <v>44</v>
      </c>
      <c r="C28" s="9" t="s">
        <v>30</v>
      </c>
      <c r="D28" s="4">
        <f>VLOOKUP($B28,[1]COPERGAS!$B:$ZZ,90,0)</f>
        <v>687837.91000000015</v>
      </c>
      <c r="E28" s="4">
        <f>VLOOKUP($B28,[1]COPERGAS!$B:$ZZ,91,0)</f>
        <v>667338.47</v>
      </c>
      <c r="F28" s="4">
        <f>VLOOKUP($B28,[1]COPERGAS!$B:$ZZ,92,0)</f>
        <v>746754.82</v>
      </c>
      <c r="G28" s="4">
        <f>VLOOKUP($B28,[1]COPERGAS!$B:$ZZ,93,0)</f>
        <v>730696.77</v>
      </c>
      <c r="H28" s="4"/>
      <c r="I28" s="4"/>
      <c r="J28" s="4"/>
      <c r="K28" s="4"/>
      <c r="L28" s="4"/>
      <c r="M28" s="4"/>
      <c r="N28" s="4"/>
      <c r="O28" s="4"/>
    </row>
    <row r="29" spans="2:15" x14ac:dyDescent="0.4">
      <c r="B29" s="8" t="s">
        <v>45</v>
      </c>
      <c r="C29" s="9" t="s">
        <v>32</v>
      </c>
      <c r="D29" s="4">
        <f>VLOOKUP($B29,[1]COPERGAS!$B:$ZZ,90,0)</f>
        <v>229120.33000000002</v>
      </c>
      <c r="E29" s="4">
        <f>VLOOKUP($B29,[1]COPERGAS!$B:$ZZ,91,0)</f>
        <v>201094.32</v>
      </c>
      <c r="F29" s="4">
        <f>VLOOKUP($B29,[1]COPERGAS!$B:$ZZ,92,0)</f>
        <v>384411.37</v>
      </c>
      <c r="G29" s="4">
        <f>VLOOKUP($B29,[1]COPERGAS!$B:$ZZ,93,0)</f>
        <v>335251.08999999997</v>
      </c>
      <c r="H29" s="4"/>
      <c r="I29" s="4"/>
      <c r="J29" s="4"/>
      <c r="K29" s="4"/>
      <c r="L29" s="4"/>
      <c r="M29" s="4"/>
      <c r="N29" s="4"/>
      <c r="O29" s="4"/>
    </row>
    <row r="30" spans="2:15" x14ac:dyDescent="0.4">
      <c r="B30" s="10" t="s">
        <v>46</v>
      </c>
      <c r="C30" s="11" t="s">
        <v>8</v>
      </c>
      <c r="D30" s="4">
        <f>VLOOKUP($B30,[1]COPERGAS!$B:$ZZ,90,0)</f>
        <v>33161.800000000003</v>
      </c>
      <c r="E30" s="4">
        <f>VLOOKUP($B30,[1]COPERGAS!$B:$ZZ,91,0)</f>
        <v>111179.79000000001</v>
      </c>
      <c r="F30" s="4">
        <f>VLOOKUP($B30,[1]COPERGAS!$B:$ZZ,92,0)</f>
        <v>93074.44</v>
      </c>
      <c r="G30" s="4">
        <f>VLOOKUP($B30,[1]COPERGAS!$B:$ZZ,93,0)</f>
        <v>101890.48000000001</v>
      </c>
      <c r="H30" s="4"/>
      <c r="I30" s="4"/>
      <c r="J30" s="4"/>
      <c r="K30" s="4"/>
      <c r="L30" s="4"/>
      <c r="M30" s="4"/>
      <c r="N30" s="4"/>
      <c r="O30" s="4"/>
    </row>
    <row r="31" spans="2:15" x14ac:dyDescent="0.4">
      <c r="B31" s="10" t="s">
        <v>47</v>
      </c>
      <c r="C31" s="11" t="s">
        <v>10</v>
      </c>
      <c r="D31" s="4">
        <f>VLOOKUP($B31,[1]COPERGAS!$B:$ZZ,90,0)</f>
        <v>27944.23</v>
      </c>
      <c r="E31" s="4">
        <f>VLOOKUP($B31,[1]COPERGAS!$B:$ZZ,91,0)</f>
        <v>27944.34</v>
      </c>
      <c r="F31" s="4">
        <f>VLOOKUP($B31,[1]COPERGAS!$B:$ZZ,92,0)</f>
        <v>27944.43</v>
      </c>
      <c r="G31" s="4">
        <f>VLOOKUP($B31,[1]COPERGAS!$B:$ZZ,93,0)</f>
        <v>27944.34</v>
      </c>
      <c r="H31" s="4"/>
      <c r="I31" s="4"/>
      <c r="J31" s="4"/>
      <c r="K31" s="4"/>
      <c r="L31" s="4"/>
      <c r="M31" s="4"/>
      <c r="N31" s="4"/>
      <c r="O31" s="4"/>
    </row>
    <row r="32" spans="2:15" x14ac:dyDescent="0.4">
      <c r="B32" s="10" t="s">
        <v>48</v>
      </c>
      <c r="C32" s="11" t="s">
        <v>36</v>
      </c>
      <c r="D32" s="4">
        <f>VLOOKUP($B32,[1]COPERGAS!$B:$ZZ,90,0)</f>
        <v>0</v>
      </c>
      <c r="E32" s="4">
        <f>VLOOKUP($B32,[1]COPERGAS!$B:$ZZ,91,0)</f>
        <v>0</v>
      </c>
      <c r="F32" s="4">
        <f>VLOOKUP($B32,[1]COPERGAS!$B:$ZZ,92,0)</f>
        <v>0</v>
      </c>
      <c r="G32" s="4">
        <f>VLOOKUP($B32,[1]COPERGAS!$B:$ZZ,93,0)</f>
        <v>0</v>
      </c>
      <c r="H32" s="4"/>
      <c r="I32" s="4"/>
      <c r="J32" s="4"/>
      <c r="K32" s="4"/>
      <c r="L32" s="4"/>
      <c r="M32" s="4"/>
      <c r="N32" s="4"/>
      <c r="O32" s="4"/>
    </row>
    <row r="33" spans="2:15" x14ac:dyDescent="0.4">
      <c r="B33" s="10" t="s">
        <v>49</v>
      </c>
      <c r="C33" s="11" t="s">
        <v>14</v>
      </c>
      <c r="D33" s="4">
        <f>VLOOKUP($B33,[1]COPERGAS!$B:$ZZ,90,0)</f>
        <v>0</v>
      </c>
      <c r="E33" s="4">
        <f>VLOOKUP($B33,[1]COPERGAS!$B:$ZZ,91,0)</f>
        <v>0</v>
      </c>
      <c r="F33" s="4">
        <f>VLOOKUP($B33,[1]COPERGAS!$B:$ZZ,92,0)</f>
        <v>0</v>
      </c>
      <c r="G33" s="4">
        <f>VLOOKUP($B33,[1]COPERGAS!$B:$ZZ,93,0)</f>
        <v>0</v>
      </c>
      <c r="H33" s="4"/>
      <c r="I33" s="4"/>
      <c r="J33" s="4"/>
      <c r="K33" s="4"/>
      <c r="L33" s="4"/>
      <c r="M33" s="4"/>
      <c r="N33" s="4"/>
      <c r="O33" s="4"/>
    </row>
    <row r="34" spans="2:15" x14ac:dyDescent="0.4">
      <c r="B34" s="10" t="s">
        <v>50</v>
      </c>
      <c r="C34" s="11" t="s">
        <v>16</v>
      </c>
      <c r="D34" s="4">
        <f>VLOOKUP($B34,[1]COPERGAS!$B:$ZZ,90,0)</f>
        <v>927.58</v>
      </c>
      <c r="E34" s="4">
        <f>VLOOKUP($B34,[1]COPERGAS!$B:$ZZ,91,0)</f>
        <v>10633.019999999999</v>
      </c>
      <c r="F34" s="4">
        <f>VLOOKUP($B34,[1]COPERGAS!$B:$ZZ,92,0)</f>
        <v>9368.33</v>
      </c>
      <c r="G34" s="4">
        <f>VLOOKUP($B34,[1]COPERGAS!$B:$ZZ,93,0)</f>
        <v>9186.5500000000011</v>
      </c>
      <c r="H34" s="4"/>
      <c r="I34" s="4"/>
      <c r="J34" s="4"/>
      <c r="K34" s="4"/>
      <c r="L34" s="4"/>
      <c r="M34" s="4"/>
      <c r="N34" s="4"/>
      <c r="O34" s="4"/>
    </row>
    <row r="35" spans="2:15" x14ac:dyDescent="0.4">
      <c r="B35" s="10" t="s">
        <v>51</v>
      </c>
      <c r="C35" s="11" t="s">
        <v>18</v>
      </c>
      <c r="D35" s="4">
        <f>VLOOKUP($B35,[1]COPERGAS!$B:$ZZ,90,0)</f>
        <v>0</v>
      </c>
      <c r="E35" s="4">
        <f>VLOOKUP($B35,[1]COPERGAS!$B:$ZZ,91,0)</f>
        <v>5257.45</v>
      </c>
      <c r="F35" s="4">
        <f>VLOOKUP($B35,[1]COPERGAS!$B:$ZZ,92,0)</f>
        <v>2482.3599999999997</v>
      </c>
      <c r="G35" s="4">
        <f>VLOOKUP($B35,[1]COPERGAS!$B:$ZZ,93,0)</f>
        <v>2228.6800000000003</v>
      </c>
      <c r="H35" s="4"/>
      <c r="I35" s="4"/>
      <c r="J35" s="4"/>
      <c r="K35" s="4"/>
      <c r="L35" s="4"/>
      <c r="M35" s="4"/>
      <c r="N35" s="4"/>
      <c r="O35" s="4"/>
    </row>
    <row r="36" spans="2:15" x14ac:dyDescent="0.4">
      <c r="B36" s="10" t="s">
        <v>52</v>
      </c>
      <c r="C36" s="11" t="s">
        <v>20</v>
      </c>
      <c r="D36" s="4">
        <f>VLOOKUP($B36,[1]COPERGAS!$B:$ZZ,90,0)</f>
        <v>6811.55</v>
      </c>
      <c r="E36" s="4">
        <f>VLOOKUP($B36,[1]COPERGAS!$B:$ZZ,91,0)</f>
        <v>5168.97</v>
      </c>
      <c r="F36" s="4">
        <f>VLOOKUP($B36,[1]COPERGAS!$B:$ZZ,92,0)</f>
        <v>9505.2000000000007</v>
      </c>
      <c r="G36" s="4">
        <f>VLOOKUP($B36,[1]COPERGAS!$B:$ZZ,93,0)</f>
        <v>7076.91</v>
      </c>
      <c r="H36" s="4"/>
      <c r="I36" s="4"/>
      <c r="J36" s="4"/>
      <c r="K36" s="4"/>
      <c r="L36" s="4"/>
      <c r="M36" s="4"/>
      <c r="N36" s="4"/>
      <c r="O36" s="4"/>
    </row>
    <row r="37" spans="2:15" x14ac:dyDescent="0.4">
      <c r="B37" s="10" t="s">
        <v>53</v>
      </c>
      <c r="C37" s="11" t="s">
        <v>54</v>
      </c>
      <c r="D37" s="4">
        <f>VLOOKUP($B37,[1]COPERGAS!$B:$ZZ,90,0)</f>
        <v>0</v>
      </c>
      <c r="E37" s="4">
        <f>VLOOKUP($B37,[1]COPERGAS!$B:$ZZ,91,0)</f>
        <v>455.68</v>
      </c>
      <c r="F37" s="4">
        <f>VLOOKUP($B37,[1]COPERGAS!$B:$ZZ,92,0)</f>
        <v>0</v>
      </c>
      <c r="G37" s="4">
        <f>VLOOKUP($B37,[1]COPERGAS!$B:$ZZ,93,0)</f>
        <v>469</v>
      </c>
      <c r="H37" s="4"/>
      <c r="I37" s="4"/>
      <c r="J37" s="4"/>
      <c r="K37" s="4"/>
      <c r="L37" s="4"/>
      <c r="M37" s="4"/>
      <c r="N37" s="4"/>
      <c r="O37" s="4"/>
    </row>
    <row r="38" spans="2:15" x14ac:dyDescent="0.4">
      <c r="B38" s="10" t="s">
        <v>55</v>
      </c>
      <c r="C38" s="11" t="s">
        <v>56</v>
      </c>
      <c r="D38" s="4">
        <f>VLOOKUP($B38,[1]COPERGAS!$B:$ZZ,90,0)</f>
        <v>160275.17000000001</v>
      </c>
      <c r="E38" s="4">
        <f>VLOOKUP($B38,[1]COPERGAS!$B:$ZZ,91,0)</f>
        <v>40455.07</v>
      </c>
      <c r="F38" s="4">
        <f>VLOOKUP($B38,[1]COPERGAS!$B:$ZZ,92,0)</f>
        <v>242036.61000000002</v>
      </c>
      <c r="G38" s="4">
        <f>VLOOKUP($B38,[1]COPERGAS!$B:$ZZ,93,0)</f>
        <v>186455.13</v>
      </c>
      <c r="H38" s="4"/>
      <c r="I38" s="4"/>
      <c r="J38" s="4"/>
      <c r="K38" s="4"/>
      <c r="L38" s="4"/>
      <c r="M38" s="4"/>
      <c r="N38" s="4"/>
      <c r="O38" s="4"/>
    </row>
    <row r="39" spans="2:15" x14ac:dyDescent="0.4">
      <c r="B39" s="5" t="s">
        <v>57</v>
      </c>
      <c r="C39" s="6" t="s">
        <v>58</v>
      </c>
      <c r="D39" s="7">
        <f>VLOOKUP($B39,[1]COPERGAS!$B:$ZZ,90,0)</f>
        <v>1271366.1400000001</v>
      </c>
      <c r="E39" s="7">
        <f>VLOOKUP($B39,[1]COPERGAS!$B:$ZZ,91,0)</f>
        <v>1450971.3900000001</v>
      </c>
      <c r="F39" s="7">
        <f>VLOOKUP($B39,[1]COPERGAS!$B:$ZZ,92,0)</f>
        <v>1576192.6900000002</v>
      </c>
      <c r="G39" s="7">
        <f>VLOOKUP($B39,[1]COPERGAS!$B:$ZZ,93,0)</f>
        <v>1127230.8400000001</v>
      </c>
      <c r="H39" s="7"/>
      <c r="I39" s="7"/>
      <c r="J39" s="7"/>
      <c r="K39" s="7"/>
      <c r="L39" s="7"/>
      <c r="M39" s="7"/>
      <c r="N39" s="7"/>
      <c r="O39" s="7"/>
    </row>
    <row r="40" spans="2:15" x14ac:dyDescent="0.4">
      <c r="B40" s="8" t="s">
        <v>59</v>
      </c>
      <c r="C40" s="9" t="s">
        <v>58</v>
      </c>
      <c r="D40" s="4">
        <f>VLOOKUP($B40,[1]COPERGAS!$B:$ZZ,90,0)</f>
        <v>1271366.1400000001</v>
      </c>
      <c r="E40" s="4">
        <f>VLOOKUP($B40,[1]COPERGAS!$B:$ZZ,91,0)</f>
        <v>1450971.3900000001</v>
      </c>
      <c r="F40" s="4">
        <f>VLOOKUP($B40,[1]COPERGAS!$B:$ZZ,92,0)</f>
        <v>1576192.6900000002</v>
      </c>
      <c r="G40" s="4">
        <f>VLOOKUP($B40,[1]COPERGAS!$B:$ZZ,93,0)</f>
        <v>1127230.8400000001</v>
      </c>
      <c r="H40" s="4"/>
      <c r="I40" s="4"/>
      <c r="J40" s="4"/>
      <c r="K40" s="4"/>
      <c r="L40" s="4"/>
      <c r="M40" s="4"/>
      <c r="N40" s="4"/>
      <c r="O40" s="4"/>
    </row>
    <row r="41" spans="2:15" x14ac:dyDescent="0.4">
      <c r="B41" s="10" t="s">
        <v>60</v>
      </c>
      <c r="C41" s="11" t="s">
        <v>61</v>
      </c>
      <c r="D41" s="4">
        <f>VLOOKUP($B41,[1]COPERGAS!$B:$ZZ,90,0)</f>
        <v>529033.29</v>
      </c>
      <c r="E41" s="4">
        <f>VLOOKUP($B41,[1]COPERGAS!$B:$ZZ,91,0)</f>
        <v>810195.99</v>
      </c>
      <c r="F41" s="4">
        <f>VLOOKUP($B41,[1]COPERGAS!$B:$ZZ,92,0)</f>
        <v>654506.43000000005</v>
      </c>
      <c r="G41" s="4">
        <f>VLOOKUP($B41,[1]COPERGAS!$B:$ZZ,93,0)</f>
        <v>428236.88</v>
      </c>
      <c r="H41" s="4"/>
      <c r="I41" s="4"/>
      <c r="J41" s="4"/>
      <c r="K41" s="4"/>
      <c r="L41" s="4"/>
      <c r="M41" s="4"/>
      <c r="N41" s="4"/>
      <c r="O41" s="4"/>
    </row>
    <row r="42" spans="2:15" x14ac:dyDescent="0.4">
      <c r="B42" s="10" t="s">
        <v>62</v>
      </c>
      <c r="C42" s="11" t="s">
        <v>63</v>
      </c>
      <c r="D42" s="4">
        <f>VLOOKUP($B42,[1]COPERGAS!$B:$ZZ,90,0)</f>
        <v>481.46999999999997</v>
      </c>
      <c r="E42" s="4">
        <f>VLOOKUP($B42,[1]COPERGAS!$B:$ZZ,91,0)</f>
        <v>0</v>
      </c>
      <c r="F42" s="4">
        <f>VLOOKUP($B42,[1]COPERGAS!$B:$ZZ,92,0)</f>
        <v>56.68</v>
      </c>
      <c r="G42" s="4">
        <f>VLOOKUP($B42,[1]COPERGAS!$B:$ZZ,93,0)</f>
        <v>-0.15</v>
      </c>
      <c r="H42" s="4"/>
      <c r="I42" s="4"/>
      <c r="J42" s="4"/>
      <c r="K42" s="4"/>
      <c r="L42" s="4"/>
      <c r="M42" s="4"/>
      <c r="N42" s="4"/>
      <c r="O42" s="4"/>
    </row>
    <row r="43" spans="2:15" x14ac:dyDescent="0.4">
      <c r="B43" s="10" t="s">
        <v>64</v>
      </c>
      <c r="C43" s="11" t="s">
        <v>65</v>
      </c>
      <c r="D43" s="4">
        <f>VLOOKUP($B43,[1]COPERGAS!$B:$ZZ,90,0)</f>
        <v>38393.22</v>
      </c>
      <c r="E43" s="4">
        <f>VLOOKUP($B43,[1]COPERGAS!$B:$ZZ,91,0)</f>
        <v>18976.169999999998</v>
      </c>
      <c r="F43" s="4">
        <f>VLOOKUP($B43,[1]COPERGAS!$B:$ZZ,92,0)</f>
        <v>14881.74</v>
      </c>
      <c r="G43" s="4">
        <f>VLOOKUP($B43,[1]COPERGAS!$B:$ZZ,93,0)</f>
        <v>14881.74</v>
      </c>
      <c r="H43" s="4"/>
      <c r="I43" s="4"/>
      <c r="J43" s="4"/>
      <c r="K43" s="4"/>
      <c r="L43" s="4"/>
      <c r="M43" s="4"/>
      <c r="N43" s="4"/>
      <c r="O43" s="4"/>
    </row>
    <row r="44" spans="2:15" x14ac:dyDescent="0.4">
      <c r="B44" s="10" t="s">
        <v>66</v>
      </c>
      <c r="C44" s="11" t="s">
        <v>67</v>
      </c>
      <c r="D44" s="4">
        <f>VLOOKUP($B44,[1]COPERGAS!$B:$ZZ,90,0)</f>
        <v>703458.16</v>
      </c>
      <c r="E44" s="4">
        <f>VLOOKUP($B44,[1]COPERGAS!$B:$ZZ,91,0)</f>
        <v>621799.2300000001</v>
      </c>
      <c r="F44" s="4">
        <f>VLOOKUP($B44,[1]COPERGAS!$B:$ZZ,92,0)</f>
        <v>906747.84000000008</v>
      </c>
      <c r="G44" s="4">
        <f>VLOOKUP($B44,[1]COPERGAS!$B:$ZZ,93,0)</f>
        <v>684112.37000000011</v>
      </c>
      <c r="H44" s="4"/>
      <c r="I44" s="4"/>
      <c r="J44" s="4"/>
      <c r="K44" s="4"/>
      <c r="L44" s="4"/>
      <c r="M44" s="4"/>
      <c r="N44" s="4"/>
      <c r="O44" s="4"/>
    </row>
    <row r="45" spans="2:15" x14ac:dyDescent="0.4">
      <c r="B45" s="5"/>
      <c r="C45" s="6" t="s">
        <v>0</v>
      </c>
      <c r="D45" s="7">
        <f>D39+D27+D16+D3</f>
        <v>7347665.3499999996</v>
      </c>
      <c r="E45" s="7">
        <f>E39+E27+E16+E3</f>
        <v>8075652.7300000004</v>
      </c>
      <c r="F45" s="7">
        <f>F39+F27+F16+F3</f>
        <v>8875253.4399999995</v>
      </c>
      <c r="G45" s="7">
        <f>G39+G27+G16+G3</f>
        <v>7940510.8600000003</v>
      </c>
      <c r="H45" s="7"/>
      <c r="I45" s="7"/>
      <c r="J45" s="7"/>
      <c r="K45" s="7"/>
      <c r="L45" s="7"/>
      <c r="M45" s="7"/>
      <c r="N45" s="7"/>
      <c r="O45" s="7"/>
    </row>
  </sheetData>
  <autoFilter ref="G2:G45" xr:uid="{00000000-0001-0000-0000-000000000000}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 Maria Gomes</cp:lastModifiedBy>
  <cp:lastPrinted>2019-09-13T13:48:45Z</cp:lastPrinted>
  <dcterms:created xsi:type="dcterms:W3CDTF">2015-03-04T13:39:55Z</dcterms:created>
  <dcterms:modified xsi:type="dcterms:W3CDTF">2026-05-19T12:15:17Z</dcterms:modified>
</cp:coreProperties>
</file>