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pietro.arossa\Desktop\LAI\DESPESAS\2026\"/>
    </mc:Choice>
  </mc:AlternateContent>
  <xr:revisionPtr revIDLastSave="0" documentId="8_{FC2510B9-189E-4F0C-839F-D604CE51A48C}" xr6:coauthVersionLast="47" xr6:coauthVersionMax="47" xr10:uidLastSave="{00000000-0000-0000-0000-000000000000}"/>
  <bookViews>
    <workbookView xWindow="-110" yWindow="-110" windowWidth="19420" windowHeight="10300" xr2:uid="{B317DEE7-9A1B-4D40-8C47-68DFB1EE0929}"/>
  </bookViews>
  <sheets>
    <sheet name="Despesas – 02 2026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4" i="2" l="1"/>
  <c r="D44" i="2"/>
  <c r="E43" i="2"/>
  <c r="D43" i="2"/>
  <c r="E42" i="2"/>
  <c r="D42" i="2"/>
  <c r="E41" i="2"/>
  <c r="D41" i="2"/>
  <c r="E40" i="2"/>
  <c r="D40" i="2"/>
  <c r="E39" i="2"/>
  <c r="E45" i="2" s="1"/>
  <c r="D39" i="2"/>
  <c r="D45" i="2" s="1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</calcChain>
</file>

<file path=xl/sharedStrings.xml><?xml version="1.0" encoding="utf-8"?>
<sst xmlns="http://schemas.openxmlformats.org/spreadsheetml/2006/main" count="85" uniqueCount="68">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</sst>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rgb="FF666666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3" fontId="4" fillId="2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43" fontId="5" fillId="4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indent="3"/>
    </xf>
    <xf numFmtId="0" fontId="6" fillId="3" borderId="1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file:///Z:\ADAF_ADTC\Relat&#243;rios\2026\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E3" t="str">
            <v>CENTRO DE CUSTO</v>
          </cell>
          <cell r="F3" t="str">
            <v>COPERGAS</v>
          </cell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DQ4" t="str">
            <v>6.1.4</v>
          </cell>
          <cell r="DR4" t="str">
            <v>Material</v>
          </cell>
          <cell r="DS4">
            <v>1886980.8931100001</v>
          </cell>
          <cell r="DU4" t="str">
            <v>TOTAL</v>
          </cell>
          <cell r="DV4">
            <v>116047424.47555029</v>
          </cell>
        </row>
        <row r="5"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ORÇADO</v>
          </cell>
          <cell r="CQ5" t="str">
            <v>ORÇADO</v>
          </cell>
          <cell r="CR5" t="str">
            <v>ORÇADO</v>
          </cell>
          <cell r="CS5" t="str">
            <v>ORÇADO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J6" t="str">
            <v>Conta Contábil e Auxiliar</v>
          </cell>
          <cell r="CK6" t="str">
            <v>2026o</v>
          </cell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O6" t="str">
            <v>Ciclo 26/27</v>
          </cell>
          <cell r="DQ6" t="str">
            <v>DE PARA ARPE (REGULATÓRIO)</v>
          </cell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</row>
        <row r="7">
          <cell r="B7" t="str">
            <v>4.1.3</v>
          </cell>
          <cell r="E7" t="str">
            <v>Custos Fixos Operacionais</v>
          </cell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K7">
            <v>30642713.463649176</v>
          </cell>
          <cell r="CM7">
            <v>2065234.65</v>
          </cell>
          <cell r="CN7">
            <v>2344931.9299999997</v>
          </cell>
          <cell r="CO7">
            <v>2344415.2300000004</v>
          </cell>
          <cell r="CP7">
            <v>2357754.6678208872</v>
          </cell>
          <cell r="CQ7">
            <v>2444841.6688504163</v>
          </cell>
          <cell r="CR7">
            <v>3203558.9032271639</v>
          </cell>
          <cell r="CS7">
            <v>2370041.4400609233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Z7" t="str">
            <v>Custos Fixos Operacionais</v>
          </cell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O7">
            <v>32871892.256808996</v>
          </cell>
        </row>
        <row r="8">
          <cell r="B8" t="str">
            <v>4.1.3.1</v>
          </cell>
          <cell r="D8" t="str">
            <v>4.1.3.1</v>
          </cell>
          <cell r="E8" t="str">
            <v>Custo com Pessoal</v>
          </cell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K8">
            <v>16316320.936969649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1360520.4051952471</v>
          </cell>
          <cell r="CQ8">
            <v>1360520.4051952471</v>
          </cell>
          <cell r="CR8">
            <v>1360520.4051952471</v>
          </cell>
          <cell r="CS8">
            <v>1376056.6208167425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E9" t="str">
            <v>Salário e Encargos</v>
          </cell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K9">
            <v>12336452.832385138</v>
          </cell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1032795.7997806788</v>
          </cell>
          <cell r="CQ9">
            <v>1032795.7997806788</v>
          </cell>
          <cell r="CR9">
            <v>1032795.7997806788</v>
          </cell>
          <cell r="CS9">
            <v>1048060.5656732882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6079253.6598043023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501856.08825299639</v>
          </cell>
          <cell r="CQ10">
            <v>501856.08825299639</v>
          </cell>
          <cell r="CR10">
            <v>501856.08825299639</v>
          </cell>
          <cell r="CS10">
            <v>509291.9140775546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Z10" t="str">
            <v>Salários e Ordenados</v>
          </cell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501856.08825299639</v>
          </cell>
          <cell r="DY10">
            <v>501856.08825299639</v>
          </cell>
          <cell r="DZ10">
            <v>501856.08825299639</v>
          </cell>
          <cell r="EA10">
            <v>509291.9140775546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 t="str">
            <v>Honorários da Diretoria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439388.5216366552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35757.819281166652</v>
          </cell>
          <cell r="CQ12">
            <v>35757.819281166652</v>
          </cell>
          <cell r="CR12">
            <v>35757.819281166652</v>
          </cell>
          <cell r="CS12">
            <v>36472.975666790007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Z12" t="str">
            <v>Horas Extras</v>
          </cell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35757.819281166652</v>
          </cell>
          <cell r="DY12">
            <v>35757.819281166652</v>
          </cell>
          <cell r="DZ12">
            <v>35757.819281166652</v>
          </cell>
          <cell r="EA12">
            <v>36472.975666790007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Z13" t="str">
            <v>Gratificações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15092.020506889119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1223.9684599999996</v>
          </cell>
          <cell r="CQ14">
            <v>1223.9684599999996</v>
          </cell>
          <cell r="CR14">
            <v>1223.9684599999996</v>
          </cell>
          <cell r="CS14">
            <v>1248.4478292000003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Z14" t="str">
            <v>Adicional Noturno</v>
          </cell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1223.9684599999996</v>
          </cell>
          <cell r="DY14">
            <v>1223.9684599999996</v>
          </cell>
          <cell r="DZ14">
            <v>1223.9684599999996</v>
          </cell>
          <cell r="EA14">
            <v>1248.4478292000003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100904.03866150885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8231.3298729999988</v>
          </cell>
          <cell r="CQ15">
            <v>8231.3298729999988</v>
          </cell>
          <cell r="CR15">
            <v>8231.3298729999988</v>
          </cell>
          <cell r="CS15">
            <v>8395.9564704600034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Z15" t="str">
            <v>Descanso Semanal Remunerado</v>
          </cell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8231.3298729999988</v>
          </cell>
          <cell r="DY15">
            <v>8231.3298729999988</v>
          </cell>
          <cell r="DZ15">
            <v>8231.3298729999988</v>
          </cell>
          <cell r="EA15">
            <v>8395.9564704600034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62179.170900514109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5162.938478146626</v>
          </cell>
          <cell r="CQ16">
            <v>5162.938478146626</v>
          </cell>
          <cell r="CR16">
            <v>5162.938478146626</v>
          </cell>
          <cell r="CS16">
            <v>5266.1972477095578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Z16" t="str">
            <v>Adicional de sobre Aviso</v>
          </cell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5162.938478146626</v>
          </cell>
          <cell r="DY16">
            <v>5162.938478146626</v>
          </cell>
          <cell r="DZ16">
            <v>5162.938478146626</v>
          </cell>
          <cell r="EA16">
            <v>5266.1972477095578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1250919.4860194407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101808.45833987024</v>
          </cell>
          <cell r="CQ17">
            <v>101808.45833987024</v>
          </cell>
          <cell r="CR17">
            <v>101808.45833987024</v>
          </cell>
          <cell r="CS17">
            <v>103844.62750666766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Z17" t="str">
            <v>Periculosidade</v>
          </cell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101808.45833987024</v>
          </cell>
          <cell r="DY17">
            <v>101808.45833987024</v>
          </cell>
          <cell r="DZ17">
            <v>101808.45833987024</v>
          </cell>
          <cell r="EA17">
            <v>103844.62750666766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41493.539999999994</v>
          </cell>
          <cell r="CM18">
            <v>3400</v>
          </cell>
          <cell r="CN18">
            <v>3400</v>
          </cell>
          <cell r="CO18">
            <v>3400</v>
          </cell>
          <cell r="CP18">
            <v>3475</v>
          </cell>
          <cell r="CQ18">
            <v>3475</v>
          </cell>
          <cell r="CR18">
            <v>3475</v>
          </cell>
          <cell r="CS18">
            <v>3478.09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Z18" t="str">
            <v>Bolsa Estágio</v>
          </cell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3475</v>
          </cell>
          <cell r="DY18">
            <v>3475</v>
          </cell>
          <cell r="DZ18">
            <v>3475</v>
          </cell>
          <cell r="EA18">
            <v>3478.09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163446.51448638696</v>
          </cell>
          <cell r="CM19">
            <v>0</v>
          </cell>
          <cell r="CN19">
            <v>0</v>
          </cell>
          <cell r="CO19">
            <v>0</v>
          </cell>
          <cell r="CP19">
            <v>17724.894916008812</v>
          </cell>
          <cell r="CQ19">
            <v>17724.894916008812</v>
          </cell>
          <cell r="CR19">
            <v>17724.894916008812</v>
          </cell>
          <cell r="CS19">
            <v>18007.68008007716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Z19" t="str">
            <v>Férias previsão legal - 1/12 + abono</v>
          </cell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17724.894916008812</v>
          </cell>
          <cell r="DY19">
            <v>17724.894916008812</v>
          </cell>
          <cell r="DZ19">
            <v>17724.894916008812</v>
          </cell>
          <cell r="EA19">
            <v>18007.68008007716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217928.68598184918</v>
          </cell>
          <cell r="CM20">
            <v>0</v>
          </cell>
          <cell r="CN20">
            <v>0</v>
          </cell>
          <cell r="CO20">
            <v>0</v>
          </cell>
          <cell r="CP20">
            <v>23633.193221345075</v>
          </cell>
          <cell r="CQ20">
            <v>23633.193221345075</v>
          </cell>
          <cell r="CR20">
            <v>23633.193221345075</v>
          </cell>
          <cell r="CS20">
            <v>24010.240106769543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Z20" t="str">
            <v>Gratificação de Férias (1/3)</v>
          </cell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23633.193221345075</v>
          </cell>
          <cell r="DY20">
            <v>23633.193221345075</v>
          </cell>
          <cell r="DZ20">
            <v>23633.193221345075</v>
          </cell>
          <cell r="EA20">
            <v>24010.240106769543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264065.4259818492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23633.193221345075</v>
          </cell>
          <cell r="CQ21">
            <v>23633.193221345075</v>
          </cell>
          <cell r="CR21">
            <v>23633.193221345075</v>
          </cell>
          <cell r="CS21">
            <v>24010.240106769543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Z21" t="str">
            <v>Férias acordo coletivo</v>
          </cell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23633.193221345075</v>
          </cell>
          <cell r="DY21">
            <v>23633.193221345075</v>
          </cell>
          <cell r="DZ21">
            <v>23633.193221345075</v>
          </cell>
          <cell r="EA21">
            <v>24010.240106769543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644687.04734738637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56761.515260820692</v>
          </cell>
          <cell r="CQ22">
            <v>56761.515260820692</v>
          </cell>
          <cell r="CR22">
            <v>56761.515260820692</v>
          </cell>
          <cell r="CS22">
            <v>56761.515260820692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Z22" t="str">
            <v>Décimo Terceiro Salário</v>
          </cell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56761.515260820692</v>
          </cell>
          <cell r="DY22">
            <v>56761.515260820692</v>
          </cell>
          <cell r="DZ22">
            <v>56761.515260820692</v>
          </cell>
          <cell r="EA22">
            <v>56761.515260820692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1973231.2239708002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161032.06600715712</v>
          </cell>
          <cell r="CQ23">
            <v>161032.06600715712</v>
          </cell>
          <cell r="CR23">
            <v>161032.06600715712</v>
          </cell>
          <cell r="CS23">
            <v>163613.21705358432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Z23" t="str">
            <v>INSS</v>
          </cell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161032.06600715712</v>
          </cell>
          <cell r="DY23">
            <v>161032.06600715712</v>
          </cell>
          <cell r="DZ23">
            <v>161032.06600715712</v>
          </cell>
          <cell r="EA23">
            <v>163613.21705358432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589023.26312561193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48069.273434972281</v>
          </cell>
          <cell r="CQ24">
            <v>48069.273434972281</v>
          </cell>
          <cell r="CR24">
            <v>48069.273434972281</v>
          </cell>
          <cell r="CS24">
            <v>48839.766284652032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Z24" t="str">
            <v>FGTS</v>
          </cell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48069.273434972281</v>
          </cell>
          <cell r="DY24">
            <v>48069.273434972281</v>
          </cell>
          <cell r="DZ24">
            <v>48069.273434972281</v>
          </cell>
          <cell r="EA24">
            <v>48839.766284652032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61878.874635643828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5671.9663731228193</v>
          </cell>
          <cell r="CQ25">
            <v>5671.9663731228193</v>
          </cell>
          <cell r="CR25">
            <v>5671.9663731228193</v>
          </cell>
          <cell r="CS25">
            <v>5762.457625624691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Z25" t="str">
            <v>FGTS sobre Férias</v>
          </cell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5671.9663731228193</v>
          </cell>
          <cell r="DY25">
            <v>5671.9663731228193</v>
          </cell>
          <cell r="DZ25">
            <v>5671.9663731228193</v>
          </cell>
          <cell r="EA25">
            <v>5762.457625624691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208612.02352940681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19001.087349961443</v>
          </cell>
          <cell r="CQ26">
            <v>19001.087349961443</v>
          </cell>
          <cell r="CR26">
            <v>19001.087349961443</v>
          </cell>
          <cell r="CS26">
            <v>19304.233045842717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Z26" t="str">
            <v>INSS sobre Férias</v>
          </cell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19001.087349961443</v>
          </cell>
          <cell r="DY26">
            <v>19001.087349961443</v>
          </cell>
          <cell r="DZ26">
            <v>19001.087349961443</v>
          </cell>
          <cell r="EA26">
            <v>19304.233045842717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51574.740987790887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4540.9212208656554</v>
          </cell>
          <cell r="CQ27">
            <v>4540.9212208656554</v>
          </cell>
          <cell r="CR27">
            <v>4540.9212208656554</v>
          </cell>
          <cell r="CS27">
            <v>4540.9212208656554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Z27" t="str">
            <v>FGTS sobre13° Salário</v>
          </cell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4540.9212208656554</v>
          </cell>
          <cell r="DY27">
            <v>4540.9212208656554</v>
          </cell>
          <cell r="DZ27">
            <v>4540.9212208656554</v>
          </cell>
          <cell r="EA27">
            <v>4540.9212208656554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172774.59480909954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15212.086089899947</v>
          </cell>
          <cell r="CQ28">
            <v>15212.086089899947</v>
          </cell>
          <cell r="CR28">
            <v>15212.086089899947</v>
          </cell>
          <cell r="CS28">
            <v>15212.086089899947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Z28" t="str">
            <v>INSS sobre13° Salário</v>
          </cell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15212.086089899947</v>
          </cell>
          <cell r="DY28">
            <v>15212.086089899947</v>
          </cell>
          <cell r="DZ28">
            <v>15212.086089899947</v>
          </cell>
          <cell r="EA28">
            <v>15212.086089899947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 t="str">
            <v>Rescisão Contrato de Trabalho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Z30" t="str">
            <v>Indenizações Trabalhistas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Z31" t="str">
            <v>Programa de Participação nos Resultados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Z32" t="str">
            <v xml:space="preserve">Programa de Participação nos Resultados da diretoria 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E33" t="str">
            <v>Custo com Benefícios</v>
          </cell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K33">
            <v>3846438.3149571829</v>
          </cell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313128.33212264284</v>
          </cell>
          <cell r="CQ33">
            <v>313128.33212264284</v>
          </cell>
          <cell r="CR33">
            <v>313128.33212264284</v>
          </cell>
          <cell r="CS33">
            <v>313399.78185152897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46449.788979261844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3815.8192218000086</v>
          </cell>
          <cell r="CQ34">
            <v>3815.8192218000086</v>
          </cell>
          <cell r="CR34">
            <v>3815.8192218000086</v>
          </cell>
          <cell r="CS34">
            <v>3853.8100649718845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Z34" t="str">
            <v>Seguro de Vida em Grupo</v>
          </cell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3815.8192218000086</v>
          </cell>
          <cell r="DY34">
            <v>3815.8192218000086</v>
          </cell>
          <cell r="DZ34">
            <v>3815.8192218000086</v>
          </cell>
          <cell r="EA34">
            <v>3853.8100649718845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1903226.8562020275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160837.80735578079</v>
          </cell>
          <cell r="CQ35">
            <v>160837.80735578079</v>
          </cell>
          <cell r="CR35">
            <v>160837.80735578079</v>
          </cell>
          <cell r="CS35">
            <v>160837.80735578079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Z35" t="str">
            <v>Assistência Médica e Social</v>
          </cell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160837.80735578079</v>
          </cell>
          <cell r="DY35">
            <v>160837.80735578079</v>
          </cell>
          <cell r="DZ35">
            <v>160837.80735578079</v>
          </cell>
          <cell r="EA35">
            <v>160837.80735578079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34885.512320232803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3199.7735911369778</v>
          </cell>
          <cell r="CQ36">
            <v>3199.7735911369778</v>
          </cell>
          <cell r="CR36">
            <v>3199.7735911369778</v>
          </cell>
          <cell r="CS36">
            <v>3199.7735911369778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Z36" t="str">
            <v>Transporte</v>
          </cell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3199.7735911369778</v>
          </cell>
          <cell r="DY36">
            <v>3199.7735911369778</v>
          </cell>
          <cell r="DZ36">
            <v>3199.7735911369778</v>
          </cell>
          <cell r="EA36">
            <v>3199.7735911369778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1150553.4126387651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94650.294032921811</v>
          </cell>
          <cell r="CQ37">
            <v>94650.294032921811</v>
          </cell>
          <cell r="CR37">
            <v>94650.294032921811</v>
          </cell>
          <cell r="CS37">
            <v>94650.294032921811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Z37" t="str">
            <v>Vale Refeição / Alimentação</v>
          </cell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94650.294032921811</v>
          </cell>
          <cell r="DY37">
            <v>94650.294032921811</v>
          </cell>
          <cell r="DZ37">
            <v>94650.294032921811</v>
          </cell>
          <cell r="EA37">
            <v>94650.294032921811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5928.7089418666692</v>
          </cell>
          <cell r="CM38">
            <v>560</v>
          </cell>
          <cell r="CN38">
            <v>475.84</v>
          </cell>
          <cell r="CO38">
            <v>465.2</v>
          </cell>
          <cell r="CP38">
            <v>487.68133333333355</v>
          </cell>
          <cell r="CQ38">
            <v>487.68133333333355</v>
          </cell>
          <cell r="CR38">
            <v>487.68133333333355</v>
          </cell>
          <cell r="CS38">
            <v>487.68133333333355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Z38" t="str">
            <v>Assistência Odontológica</v>
          </cell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487.68133333333355</v>
          </cell>
          <cell r="DY38">
            <v>487.68133333333355</v>
          </cell>
          <cell r="DZ38">
            <v>487.68133333333355</v>
          </cell>
          <cell r="EA38">
            <v>487.68133333333355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278799.07915678591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22912.856674644434</v>
          </cell>
          <cell r="CQ39">
            <v>22912.856674644434</v>
          </cell>
          <cell r="CR39">
            <v>22912.856674644434</v>
          </cell>
          <cell r="CS39">
            <v>22912.856674644434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Z39" t="str">
            <v>Auxílio Creche/escola</v>
          </cell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22912.856674644434</v>
          </cell>
          <cell r="DY39">
            <v>22912.856674644434</v>
          </cell>
          <cell r="DZ39">
            <v>22912.856674644434</v>
          </cell>
          <cell r="EA39">
            <v>22912.856674644434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Z40" t="str">
            <v>Auxílio Especial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Z41" t="str">
            <v>Cesta de Natal</v>
          </cell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Z42" t="str">
            <v>Reembolso Depend. Necessidades Especiais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36387.92643073004</v>
          </cell>
          <cell r="CM43">
            <v>2388.44</v>
          </cell>
          <cell r="CN43">
            <v>2876.76</v>
          </cell>
          <cell r="CO43">
            <v>3087.55</v>
          </cell>
          <cell r="CP43">
            <v>3072.8195482846727</v>
          </cell>
          <cell r="CQ43">
            <v>3072.8195482846727</v>
          </cell>
          <cell r="CR43">
            <v>3072.8195482846727</v>
          </cell>
          <cell r="CS43">
            <v>3072.8195482846727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Z43" t="str">
            <v>Programa Bem-Estar</v>
          </cell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3072.8195482846727</v>
          </cell>
          <cell r="DY43">
            <v>3072.8195482846727</v>
          </cell>
          <cell r="DZ43">
            <v>3072.8195482846727</v>
          </cell>
          <cell r="EA43">
            <v>3072.8195482846727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286274.86294595699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23448.726830790132</v>
          </cell>
          <cell r="CQ44">
            <v>23448.726830790132</v>
          </cell>
          <cell r="CR44">
            <v>23448.726830790132</v>
          </cell>
          <cell r="CS44">
            <v>23682.185716504428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Z44" t="str">
            <v>Previdência Privada</v>
          </cell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23448.726830790132</v>
          </cell>
          <cell r="DY44">
            <v>23448.726830790132</v>
          </cell>
          <cell r="DZ44">
            <v>23448.726830790132</v>
          </cell>
          <cell r="EA44">
            <v>23682.185716504428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Z45" t="str">
            <v>Salário Maternidade / Paternidade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7131.5118055555595</v>
          </cell>
          <cell r="CM46">
            <v>229.51</v>
          </cell>
          <cell r="CN46">
            <v>349.51</v>
          </cell>
          <cell r="CO46">
            <v>229.51</v>
          </cell>
          <cell r="CP46">
            <v>702.55353395061775</v>
          </cell>
          <cell r="CQ46">
            <v>702.55353395061775</v>
          </cell>
          <cell r="CR46">
            <v>702.55353395061775</v>
          </cell>
          <cell r="CS46">
            <v>702.55353395061775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Z46" t="str">
            <v>Reembolso/Auxílio Educação</v>
          </cell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702.55353395061775</v>
          </cell>
          <cell r="DY46">
            <v>702.55353395061775</v>
          </cell>
          <cell r="DZ46">
            <v>702.55353395061775</v>
          </cell>
          <cell r="EA46">
            <v>702.55353395061775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E47" t="str">
            <v>Treinamento</v>
          </cell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K47">
            <v>133429.78962732913</v>
          </cell>
          <cell r="CM47">
            <v>633.33000000000004</v>
          </cell>
          <cell r="CN47">
            <v>0</v>
          </cell>
          <cell r="CO47">
            <v>1430</v>
          </cell>
          <cell r="CP47">
            <v>14596.273291925458</v>
          </cell>
          <cell r="CQ47">
            <v>14596.273291925458</v>
          </cell>
          <cell r="CR47">
            <v>14596.273291925458</v>
          </cell>
          <cell r="CS47">
            <v>14596.273291925458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133429.78962732913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14596.273291925458</v>
          </cell>
          <cell r="CQ48">
            <v>14596.273291925458</v>
          </cell>
          <cell r="CR48">
            <v>14596.273291925458</v>
          </cell>
          <cell r="CS48">
            <v>14596.273291925458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14596.273291925458</v>
          </cell>
          <cell r="DY48">
            <v>14596.273291925458</v>
          </cell>
          <cell r="DZ48">
            <v>14596.273291925458</v>
          </cell>
          <cell r="EA48">
            <v>14596.273291925458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 t="str">
            <v>Treinamento de Terceiros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 t="str">
            <v>Outros Treinamentos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E55" t="str">
            <v>Outros Custos com Pessoal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 t="str">
            <v>Custo Menor Aprendiz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 t="str">
            <v>Recrutamento e Seleção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 t="str">
            <v>Fardamento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Z59" t="str">
            <v>Custos Diversos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CZ60">
            <v>0</v>
          </cell>
          <cell r="DO60">
            <v>0</v>
          </cell>
        </row>
        <row r="61">
          <cell r="B61" t="str">
            <v>4.1.3.2</v>
          </cell>
          <cell r="E61" t="str">
            <v>Custo com Serviços e Outros</v>
          </cell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K61">
            <v>14326392.526679529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997234.26262563991</v>
          </cell>
          <cell r="CQ61">
            <v>1084321.2636551689</v>
          </cell>
          <cell r="CR61">
            <v>1843038.4980319168</v>
          </cell>
          <cell r="CS61">
            <v>993984.81924418081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E62" t="str">
            <v>Serviços</v>
          </cell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K62">
            <v>11409559.74647953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782234.08852563985</v>
          </cell>
          <cell r="CQ62">
            <v>866784.18950516905</v>
          </cell>
          <cell r="CR62">
            <v>1596598.6391819168</v>
          </cell>
          <cell r="CS62">
            <v>769155.96039418085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184367.41</v>
          </cell>
          <cell r="CM63">
            <v>47</v>
          </cell>
          <cell r="CN63">
            <v>49</v>
          </cell>
          <cell r="CO63">
            <v>64684.590000000004</v>
          </cell>
          <cell r="CP63">
            <v>5000</v>
          </cell>
          <cell r="CQ63">
            <v>5000</v>
          </cell>
          <cell r="CR63">
            <v>56342.720000000001</v>
          </cell>
          <cell r="CS63">
            <v>27794.1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Z63" t="str">
            <v>Serviços de Manutenção - Manutenção de Equipamentos</v>
          </cell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5000</v>
          </cell>
          <cell r="DY63">
            <v>5000</v>
          </cell>
          <cell r="DZ63">
            <v>56342.720000000001</v>
          </cell>
          <cell r="EA63">
            <v>27794.1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441942.95485000015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33788.33</v>
          </cell>
          <cell r="CQ64">
            <v>33788.33</v>
          </cell>
          <cell r="CR64">
            <v>33788.33</v>
          </cell>
          <cell r="CS64">
            <v>33788.33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Z64" t="str">
            <v>Serviços de Manutenção - Leitura de Consumo de Clientes</v>
          </cell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33788.33</v>
          </cell>
          <cell r="DY64">
            <v>33788.33</v>
          </cell>
          <cell r="DZ64">
            <v>33788.33</v>
          </cell>
          <cell r="EA64">
            <v>33788.33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782007.13010221557</v>
          </cell>
          <cell r="CM65">
            <v>38763.97</v>
          </cell>
          <cell r="CN65">
            <v>251.13</v>
          </cell>
          <cell r="CO65">
            <v>43205.51</v>
          </cell>
          <cell r="CP65">
            <v>73307.768759278275</v>
          </cell>
          <cell r="CQ65">
            <v>78966.819416851504</v>
          </cell>
          <cell r="CR65">
            <v>79642.915932320975</v>
          </cell>
          <cell r="CS65">
            <v>73741.159617159807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Z65" t="str">
            <v>Serviços de Manutenção - Operação e Manutenção</v>
          </cell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73307.768759278275</v>
          </cell>
          <cell r="DY65">
            <v>78966.819416851504</v>
          </cell>
          <cell r="DZ65">
            <v>79642.915932320975</v>
          </cell>
          <cell r="EA65">
            <v>73741.159617159807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4103928.1735786935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308590.8391223792</v>
          </cell>
          <cell r="CQ66">
            <v>354480.56463328755</v>
          </cell>
          <cell r="CR66">
            <v>333656.0749576583</v>
          </cell>
          <cell r="CS66">
            <v>285798.22852319013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Z66" t="str">
            <v>Serviços de Manutenção - Manutenção Civil</v>
          </cell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308590.8391223792</v>
          </cell>
          <cell r="DY66">
            <v>354480.56463328755</v>
          </cell>
          <cell r="DZ66">
            <v>333656.0749576583</v>
          </cell>
          <cell r="EA66">
            <v>285798.22852319013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2760752.2218867801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250186.0544273156</v>
          </cell>
          <cell r="CQ67">
            <v>283402.71193836321</v>
          </cell>
          <cell r="CR67">
            <v>270796.99770027102</v>
          </cell>
          <cell r="CS67">
            <v>236155.74246216414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Z67" t="str">
            <v>Serviços de Manutenção - Manutenção Mecânica</v>
          </cell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250186.0544273156</v>
          </cell>
          <cell r="DY67">
            <v>283402.71193836321</v>
          </cell>
          <cell r="DZ67">
            <v>270796.99770027102</v>
          </cell>
          <cell r="EA67">
            <v>236155.74246216414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D68" t="str">
            <v>4.1.3.2.01.0002-0000</v>
          </cell>
          <cell r="E68" t="str">
            <v>Serviços de Conservação e Limpeza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Z68" t="str">
            <v>Serviços de Conservação e Limpeza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854621.81800000009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71748.100000000006</v>
          </cell>
          <cell r="CQ69">
            <v>71748.100000000006</v>
          </cell>
          <cell r="CR69">
            <v>71748.100000000006</v>
          </cell>
          <cell r="CS69">
            <v>71748.100000000006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Z69" t="str">
            <v>Serviços de Vigilância</v>
          </cell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71748.100000000006</v>
          </cell>
          <cell r="DY69">
            <v>71748.100000000006</v>
          </cell>
          <cell r="DZ69">
            <v>71748.100000000006</v>
          </cell>
          <cell r="EA69">
            <v>71748.100000000006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Z70" t="str">
            <v>Serviços de Consultoria - Consultoria Especializada para Revisão dos Processos</v>
          </cell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Z71" t="str">
            <v>Serviços de Manutenção - Inspeção de Dutos</v>
          </cell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D72" t="str">
            <v>4.1.3.2.01.0005-0000</v>
          </cell>
          <cell r="E72" t="str">
            <v>Serviços Diversos Pessoa Física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Z72" t="str">
            <v>Serviços Diversos Pessoa Física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180151.06174999999</v>
          </cell>
          <cell r="CM73">
            <v>18754.12</v>
          </cell>
          <cell r="CN73">
            <v>9710.98</v>
          </cell>
          <cell r="CO73">
            <v>0</v>
          </cell>
          <cell r="CP73">
            <v>16805.75</v>
          </cell>
          <cell r="CQ73">
            <v>16805.75</v>
          </cell>
          <cell r="CR73">
            <v>16805.75</v>
          </cell>
          <cell r="CS73">
            <v>16805.75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Z73" t="str">
            <v>Serviços Diversos Pessoa Jurídica - Calibração de Instrumentos</v>
          </cell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16805.75</v>
          </cell>
          <cell r="DY73">
            <v>16805.75</v>
          </cell>
          <cell r="DZ73">
            <v>16805.75</v>
          </cell>
          <cell r="EA73">
            <v>16805.75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1006.5999999999999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17184.648199999996</v>
          </cell>
          <cell r="CM75">
            <v>1587.02</v>
          </cell>
          <cell r="CN75">
            <v>0</v>
          </cell>
          <cell r="CO75">
            <v>0</v>
          </cell>
          <cell r="CP75">
            <v>1733.0698</v>
          </cell>
          <cell r="CQ75">
            <v>1733.0698</v>
          </cell>
          <cell r="CR75">
            <v>1733.0698</v>
          </cell>
          <cell r="CS75">
            <v>1733.0698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Z75" t="str">
            <v>Comunicação / Sistema Supervisório</v>
          </cell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1733.0698</v>
          </cell>
          <cell r="DY75">
            <v>1733.0698</v>
          </cell>
          <cell r="DZ75">
            <v>1733.0698</v>
          </cell>
          <cell r="EA75">
            <v>1733.0698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D76" t="str">
            <v>4.1.3.2.01.0008-0000</v>
          </cell>
          <cell r="E76" t="str">
            <v>Administração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Z76" t="str">
            <v>Administração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D77" t="str">
            <v>4.1.3.2.01.0009-0000</v>
          </cell>
          <cell r="E77" t="str">
            <v>Serviços de Auditoria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Z77" t="str">
            <v>Serviços de Auditoria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D78" t="str">
            <v>4.1.3.2.01.0010-0000</v>
          </cell>
          <cell r="E78" t="str">
            <v>Serviços Advocatícios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Z78" t="str">
            <v>Serviços Advocatícios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1594918.481375</v>
          </cell>
          <cell r="CM79">
            <v>29625</v>
          </cell>
          <cell r="CN79">
            <v>29250</v>
          </cell>
          <cell r="CO79">
            <v>22500</v>
          </cell>
          <cell r="CP79">
            <v>8618.3317499999994</v>
          </cell>
          <cell r="CQ79">
            <v>8402.9990500000004</v>
          </cell>
          <cell r="CR79">
            <v>719497.58612499991</v>
          </cell>
          <cell r="CS79">
            <v>9004.3853249999993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Z79" t="str">
            <v>Operação</v>
          </cell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8618.3317499999994</v>
          </cell>
          <cell r="DY79">
            <v>8402.9990500000004</v>
          </cell>
          <cell r="DZ79">
            <v>719497.58612499991</v>
          </cell>
          <cell r="EA79">
            <v>9004.3853249999993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D80" t="str">
            <v>4.1.3.2.01.0012-0000</v>
          </cell>
          <cell r="E80" t="str">
            <v>Pavimentação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Z80" t="str">
            <v>Pavimentação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D81" t="str">
            <v>4.1.3.2.01.0013-0000</v>
          </cell>
          <cell r="E81" t="str">
            <v>Sinalização de Pistas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Z81" t="str">
            <v>Sinalização de Pistas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113021.35199999991</v>
          </cell>
          <cell r="CM82">
            <v>0</v>
          </cell>
          <cell r="CN82">
            <v>0</v>
          </cell>
          <cell r="CO82">
            <v>0</v>
          </cell>
          <cell r="CP82">
            <v>12455.844666666659</v>
          </cell>
          <cell r="CQ82">
            <v>12455.844666666659</v>
          </cell>
          <cell r="CR82">
            <v>12587.094666666657</v>
          </cell>
          <cell r="CS82">
            <v>12587.094666666657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Z82" t="str">
            <v>Manutenção de Software</v>
          </cell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12455.844666666659</v>
          </cell>
          <cell r="DY82">
            <v>12455.844666666659</v>
          </cell>
          <cell r="DZ82">
            <v>12587.094666666657</v>
          </cell>
          <cell r="EA82">
            <v>12587.094666666657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D83" t="str">
            <v>4.1.3.2.01.0015-0000</v>
          </cell>
          <cell r="E83" t="str">
            <v>Plano de Contingência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Z83" t="str">
            <v>Plano de Contingência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D84" t="str">
            <v>4.1.3.2.01.0016-0000</v>
          </cell>
          <cell r="E84" t="str">
            <v>Meio Ambiente (SMS)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Z84" t="str">
            <v>Meio Ambiente (SMS)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D85" t="str">
            <v>4.1.3.2.01.0017-0000</v>
          </cell>
          <cell r="E85" t="str">
            <v>Serviços Bancarios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Z85" t="str">
            <v>Serviços Bancarios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D86" t="str">
            <v>4.1.3.2.01.0018-0000</v>
          </cell>
          <cell r="E86" t="str">
            <v>Serviço análise do gás (fisico / quimico) cromatográfico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Z86" t="str">
            <v>Serviço análise do gás (fisico / quimico) cromatográfico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E87" t="str">
            <v>Aluguéis</v>
          </cell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K87">
            <v>1045819.17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85600</v>
          </cell>
          <cell r="CQ87">
            <v>85600</v>
          </cell>
          <cell r="CR87">
            <v>85600</v>
          </cell>
          <cell r="CS87">
            <v>89452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</row>
        <row r="88">
          <cell r="B88" t="str">
            <v>4.1.3.2.02.0001</v>
          </cell>
          <cell r="D88" t="str">
            <v>4.1.3.2.02.0001-0000</v>
          </cell>
          <cell r="E88" t="str">
            <v>Aluguéis de Imóveis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Z88" t="str">
            <v>Aluguéis de Imóveis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D89" t="str">
            <v>4.1.3.2.02.0002-0000</v>
          </cell>
          <cell r="E89" t="str">
            <v>Aluguéis Máquinas e Equipamentos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Z89" t="str">
            <v>Aluguéis Máquinas e Equipamentos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1045819.17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85600</v>
          </cell>
          <cell r="CQ90">
            <v>85600</v>
          </cell>
          <cell r="CR90">
            <v>85600</v>
          </cell>
          <cell r="CS90">
            <v>89452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Z90" t="str">
            <v>Aluguéis de Veículos</v>
          </cell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85600</v>
          </cell>
          <cell r="DY90">
            <v>85600</v>
          </cell>
          <cell r="DZ90">
            <v>85600</v>
          </cell>
          <cell r="EA90">
            <v>89452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D91" t="str">
            <v>4.1.3.2.02.0004-0000</v>
          </cell>
          <cell r="E91" t="str">
            <v>Aluguéis diversos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Z91" t="str">
            <v>Aluguéis diversos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D92" t="str">
            <v>4.1.3.2.02.0099-0000</v>
          </cell>
          <cell r="E92" t="str">
            <v>(-) Reversao despesa de aluguel (direito de uso)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Z92" t="str">
            <v>(-) Reversao despesa de aluguel (direito de uso)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E93" t="str">
            <v>Custo com Apólices de Seguros</v>
          </cell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K93">
            <v>696986.13409999991</v>
          </cell>
          <cell r="CM93">
            <v>54250</v>
          </cell>
          <cell r="CN93">
            <v>54912.54</v>
          </cell>
          <cell r="CO93">
            <v>55575.07</v>
          </cell>
          <cell r="CP93">
            <v>54291.67</v>
          </cell>
          <cell r="CQ93">
            <v>56734.795149999991</v>
          </cell>
          <cell r="CR93">
            <v>60174.579849999995</v>
          </cell>
          <cell r="CS93">
            <v>60174.579849999995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696986.13409999991</v>
          </cell>
          <cell r="CM94">
            <v>54250</v>
          </cell>
          <cell r="CN94">
            <v>54912.54</v>
          </cell>
          <cell r="CO94">
            <v>55575.07</v>
          </cell>
          <cell r="CP94">
            <v>54291.67</v>
          </cell>
          <cell r="CQ94">
            <v>56734.795149999991</v>
          </cell>
          <cell r="CR94">
            <v>60174.579849999995</v>
          </cell>
          <cell r="CS94">
            <v>60174.579849999995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Z94" t="str">
            <v>Custo com Apólices de Seguros</v>
          </cell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54291.67</v>
          </cell>
          <cell r="DY94">
            <v>56734.795149999991</v>
          </cell>
          <cell r="DZ94">
            <v>60174.579849999995</v>
          </cell>
          <cell r="EA94">
            <v>60174.579849999995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E95" t="str">
            <v>Materiais de Manutenção</v>
          </cell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K95">
            <v>508586.49049999996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25401.184499999999</v>
          </cell>
          <cell r="CQ95">
            <v>25401.184499999999</v>
          </cell>
          <cell r="CR95">
            <v>25401.184499999999</v>
          </cell>
          <cell r="CS95">
            <v>25401.184499999999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</row>
        <row r="96">
          <cell r="B96" t="str">
            <v>4.1.3.2.04.0001</v>
          </cell>
          <cell r="D96" t="str">
            <v>4.1.3.2.04.0001-0000</v>
          </cell>
          <cell r="E96" t="str">
            <v>Materiais de Segurança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Z96" t="str">
            <v>Materiais de Segurança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387975.82999999996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12000</v>
          </cell>
          <cell r="CQ97">
            <v>12000</v>
          </cell>
          <cell r="CR97">
            <v>12000</v>
          </cell>
          <cell r="CS97">
            <v>12000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Z97" t="str">
            <v>Materiais Diversos</v>
          </cell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12000</v>
          </cell>
          <cell r="DY97">
            <v>12000</v>
          </cell>
          <cell r="DZ97">
            <v>12000</v>
          </cell>
          <cell r="EA97">
            <v>12000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D98" t="str">
            <v>4.1.3.2.04.0003-0000</v>
          </cell>
          <cell r="E98" t="str">
            <v>Suprimentos de Informática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Z98" t="str">
            <v>Suprimentos de Informática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120610.66050000001</v>
          </cell>
          <cell r="CM99">
            <v>0</v>
          </cell>
          <cell r="CN99">
            <v>0</v>
          </cell>
          <cell r="CO99">
            <v>0</v>
          </cell>
          <cell r="CP99">
            <v>13401.184499999999</v>
          </cell>
          <cell r="CQ99">
            <v>13401.184499999999</v>
          </cell>
          <cell r="CR99">
            <v>13401.184499999999</v>
          </cell>
          <cell r="CS99">
            <v>13401.184499999999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Z99" t="str">
            <v>Materiais de Conservação e Limpeza</v>
          </cell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13401.184499999999</v>
          </cell>
          <cell r="DY99">
            <v>13401.184499999999</v>
          </cell>
          <cell r="DZ99">
            <v>13401.184499999999</v>
          </cell>
          <cell r="EA99">
            <v>13401.184499999999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D100" t="str">
            <v>4.1.3.2.04.0005-0000</v>
          </cell>
          <cell r="E100" t="str">
            <v>Conversão de rede interna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Z100" t="str">
            <v>Conversão de rede interna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E101" t="str">
            <v>Viagens e Representações</v>
          </cell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K101">
            <v>81684.510000000009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0</v>
          </cell>
          <cell r="CR101">
            <v>24000</v>
          </cell>
          <cell r="CS101">
            <v>0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14400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6000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Z102" t="str">
            <v>Diárias</v>
          </cell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6000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40655.5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0</v>
          </cell>
          <cell r="CR103">
            <v>12000</v>
          </cell>
          <cell r="CS103">
            <v>0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Z103" t="str">
            <v>Hospedagens e Estadas</v>
          </cell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0</v>
          </cell>
          <cell r="DZ103">
            <v>12000</v>
          </cell>
          <cell r="EA103">
            <v>0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26629.010000000002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6000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Z104" t="str">
            <v>Passagens Aéreas</v>
          </cell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6000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D105" t="str">
            <v>4.1.3.2.05.0004-0000</v>
          </cell>
          <cell r="E105" t="str">
            <v>Verba de Representação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Z105" t="str">
            <v>Verba de Representação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D106" t="str">
            <v>4.1.3.2.05.0005-0000</v>
          </cell>
          <cell r="E106" t="str">
            <v>Refeição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Z106" t="str">
            <v>Refeição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D107" t="str">
            <v>4.1.3.2.05.0006-0000</v>
          </cell>
          <cell r="E107" t="str">
            <v>Condução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Z107" t="str">
            <v>Condução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E108" t="str">
            <v>Veículos Operação</v>
          </cell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K108">
            <v>199782.26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18800</v>
          </cell>
          <cell r="CQ108">
            <v>18800</v>
          </cell>
          <cell r="CR108">
            <v>18800</v>
          </cell>
          <cell r="CS108">
            <v>18800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199782.26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18800</v>
          </cell>
          <cell r="CQ109">
            <v>18800</v>
          </cell>
          <cell r="CR109">
            <v>18800</v>
          </cell>
          <cell r="CS109">
            <v>18800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Z109" t="str">
            <v>Veículos - Combustíveis</v>
          </cell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18800</v>
          </cell>
          <cell r="DY109">
            <v>18800</v>
          </cell>
          <cell r="DZ109">
            <v>18800</v>
          </cell>
          <cell r="EA109">
            <v>18800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D110" t="str">
            <v>4.1.3.2.06.0002-0000</v>
          </cell>
          <cell r="E110" t="str">
            <v>Veículos - Manutenção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Z110" t="str">
            <v>Veículos - Manutenção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E111" t="str">
            <v>Despesas Gerais</v>
          </cell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K111">
            <v>378215.72559999995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30907.319600000003</v>
          </cell>
          <cell r="CQ111">
            <v>31001.094500000003</v>
          </cell>
          <cell r="CR111">
            <v>31001.094500000003</v>
          </cell>
          <cell r="CS111">
            <v>31001.094500000003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</row>
        <row r="112">
          <cell r="B112" t="str">
            <v>4.1.3.2.09.0001</v>
          </cell>
          <cell r="D112" t="str">
            <v>4.1.3.2.09.0001-0000</v>
          </cell>
          <cell r="E112" t="str">
            <v>Assinaturas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Z112" t="str">
            <v>Assinaturas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D113" t="str">
            <v>4.1.3.2.09.0002-0000</v>
          </cell>
          <cell r="E113" t="str">
            <v>Publicações e Editais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Z113" t="str">
            <v>Publicações e Editais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D114" t="str">
            <v>4.1.3.2.09.0003-0000</v>
          </cell>
          <cell r="E114" t="str">
            <v>Publicidade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Z114" t="str">
            <v>Publicidade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D115" t="str">
            <v>4.1.3.2.09.0004-0000</v>
          </cell>
          <cell r="E115" t="str">
            <v>Correios e Malotes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Z115" t="str">
            <v>Correios e Malotes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D116" t="str">
            <v>4.1.3.2.09.0005-0000</v>
          </cell>
          <cell r="E116" t="str">
            <v>Sindicatos e Associações de Classe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Z116" t="str">
            <v>Sindicatos e Associações de Classe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D117" t="str">
            <v>4.1.3.2.09.0006-0000</v>
          </cell>
          <cell r="E117" t="str">
            <v>Copias e Encadernações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Z117" t="str">
            <v>Copias e Encadernações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D118" t="str">
            <v>4.1.3.2.09.0007-0000</v>
          </cell>
          <cell r="E118" t="str">
            <v>Copa/Cozinha/Refeitório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Z118" t="str">
            <v>Copa/Cozinha/Refeitório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D119" t="str">
            <v>4.1.3.2.09.0008-0000</v>
          </cell>
          <cell r="E119" t="str">
            <v>Conservações de Prédios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Z119" t="str">
            <v>Conservações de Prédios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D120" t="str">
            <v>4.1.3.2.09.0009-0000</v>
          </cell>
          <cell r="E120" t="str">
            <v>Consulta Cadastral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Z120" t="str">
            <v>Consulta Cadastral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D121" t="str">
            <v>4.1.3.2.09.0010-0000</v>
          </cell>
          <cell r="E121" t="str">
            <v>Material Elétrico e Eletrônico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Z121" t="str">
            <v>Material Elétrico e Eletrônico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D122" t="str">
            <v>4.1.3.2.09.0011-0000</v>
          </cell>
          <cell r="E122" t="str">
            <v>Estudo de Mercado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Z122" t="str">
            <v>Estudo de Mercado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D123" t="str">
            <v>4.1.3.2.09.0012-0000</v>
          </cell>
          <cell r="E123" t="str">
            <v>Bens de Pequeno Valor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Z123" t="str">
            <v>Bens de Pequeno Valor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D124" t="str">
            <v>4.1.3.2.09.0013-0000</v>
          </cell>
          <cell r="E124" t="str">
            <v>Despesas Legais e Judiciais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Z124" t="str">
            <v>Despesas Legais e Judiciais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219704.50919999997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18272.350000000002</v>
          </cell>
          <cell r="CQ125">
            <v>18366.124900000003</v>
          </cell>
          <cell r="CR125">
            <v>18366.124900000003</v>
          </cell>
          <cell r="CS125">
            <v>18366.124900000003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Z125" t="str">
            <v>Despesas com Licença de Software</v>
          </cell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18272.350000000002</v>
          </cell>
          <cell r="DY125">
            <v>18366.124900000003</v>
          </cell>
          <cell r="DZ125">
            <v>18366.124900000003</v>
          </cell>
          <cell r="EA125">
            <v>18366.124900000003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D126" t="str">
            <v>4.1.3.2.09.0015-0000</v>
          </cell>
          <cell r="E126" t="str">
            <v>Condominio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Z126" t="str">
            <v>Condominio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D127" t="str">
            <v>4.1.3.2.09.0016-0000</v>
          </cell>
          <cell r="E127" t="str">
            <v>Traduções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Z127" t="str">
            <v>Traduções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D128" t="str">
            <v>4.1.3.2.09.0017-0000</v>
          </cell>
          <cell r="E128" t="str">
            <v>Condução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Z128" t="str">
            <v>Condução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D129" t="str">
            <v>4.1.3.2.09.0018-0000</v>
          </cell>
          <cell r="E129" t="str">
            <v>Refeição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Z129" t="str">
            <v>Refeição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D130" t="str">
            <v>4.1.3.2.09.0019-0000</v>
          </cell>
          <cell r="E130" t="str">
            <v>Comunicação - Internet e Telefonia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3174.04</v>
          </cell>
          <cell r="CM130">
            <v>0</v>
          </cell>
          <cell r="CN130">
            <v>1587.02</v>
          </cell>
          <cell r="CO130">
            <v>1587.02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Z130" t="str">
            <v>Comunicação - Internet e Telefonia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154482.45000000001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12540</v>
          </cell>
          <cell r="CQ131">
            <v>12540</v>
          </cell>
          <cell r="CR131">
            <v>12540</v>
          </cell>
          <cell r="CS131">
            <v>12540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Z131" t="str">
            <v>Energia Elétrica - Energia Elétrica</v>
          </cell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12540</v>
          </cell>
          <cell r="DY131">
            <v>12540</v>
          </cell>
          <cell r="DZ131">
            <v>12540</v>
          </cell>
          <cell r="EA131">
            <v>12540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854.72640000000001</v>
          </cell>
          <cell r="CM132">
            <v>0</v>
          </cell>
          <cell r="CN132">
            <v>0</v>
          </cell>
          <cell r="CO132">
            <v>0</v>
          </cell>
          <cell r="CP132">
            <v>94.969599999999986</v>
          </cell>
          <cell r="CQ132">
            <v>94.969599999999986</v>
          </cell>
          <cell r="CR132">
            <v>94.969599999999986</v>
          </cell>
          <cell r="CS132">
            <v>94.969599999999986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Z132" t="str">
            <v>Água e Esgoto</v>
          </cell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94.969599999999986</v>
          </cell>
          <cell r="DY132">
            <v>94.969599999999986</v>
          </cell>
          <cell r="DZ132">
            <v>94.969599999999986</v>
          </cell>
          <cell r="EA132">
            <v>94.969599999999986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E133" t="str">
            <v>Despesas Institucionais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</row>
        <row r="134">
          <cell r="B134" t="str">
            <v>4.1.3.2.10.0001</v>
          </cell>
          <cell r="D134" t="str">
            <v>4.1.3.2.10.0001-0000</v>
          </cell>
          <cell r="E134" t="str">
            <v>Comemorações e Eventos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Z134" t="str">
            <v>Comemorações e Eventos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D135" t="str">
            <v>4.1.3.2.10.0002-0000</v>
          </cell>
          <cell r="E135" t="str">
            <v>Brindes e Doações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Z135" t="str">
            <v>Brindes e Doações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D136" t="str">
            <v>4.1.3.2.10.0003-0000</v>
          </cell>
          <cell r="E136" t="str">
            <v>Patrocínio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Z136" t="str">
            <v>Patrocínio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D137" t="str">
            <v>4.1.3.2.10.0004-0000</v>
          </cell>
          <cell r="E137" t="str">
            <v>Despesas com Convênios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Z137" t="str">
            <v>Despesas com Convênios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D138" t="str">
            <v>4.1.3.2.10.0005-0000</v>
          </cell>
          <cell r="E138" t="str">
            <v>Endomarketing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Z138" t="str">
            <v>Endomarketing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E139" t="str">
            <v>Licença Operação</v>
          </cell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K139">
            <v>5758.49</v>
          </cell>
          <cell r="CM139">
            <v>393.98</v>
          </cell>
          <cell r="CN139">
            <v>216.78</v>
          </cell>
          <cell r="CO139">
            <v>758.73</v>
          </cell>
          <cell r="CP139">
            <v>0</v>
          </cell>
          <cell r="CQ139">
            <v>0</v>
          </cell>
          <cell r="CR139">
            <v>1463</v>
          </cell>
          <cell r="CS139">
            <v>0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5758.49</v>
          </cell>
          <cell r="CM140">
            <v>393.98</v>
          </cell>
          <cell r="CN140">
            <v>216.78</v>
          </cell>
          <cell r="CO140">
            <v>758.73</v>
          </cell>
          <cell r="CP140">
            <v>0</v>
          </cell>
          <cell r="CQ140">
            <v>0</v>
          </cell>
          <cell r="CR140">
            <v>1463</v>
          </cell>
          <cell r="CS140">
            <v>0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Z140" t="str">
            <v>Licença Operação</v>
          </cell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0</v>
          </cell>
          <cell r="DY140">
            <v>0</v>
          </cell>
          <cell r="DZ140">
            <v>1463</v>
          </cell>
          <cell r="EA140">
            <v>0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E141" t="str">
            <v>Direitos de Passagem / faixa de domínio a apropriar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</row>
        <row r="142">
          <cell r="B142" t="str">
            <v>4.1.3.2.12.0001</v>
          </cell>
          <cell r="D142" t="str">
            <v>4.1.3.2.12.0001-0000</v>
          </cell>
          <cell r="E142" t="str">
            <v>Direitos de Passagem / faixa de domínio a apropriar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Z142" t="str">
            <v>Direitos de Passagem / faixa de domínio a apropriar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CZ143">
            <v>0</v>
          </cell>
          <cell r="DO143">
            <v>0</v>
          </cell>
        </row>
        <row r="144">
          <cell r="B144" t="str">
            <v>4.2.1</v>
          </cell>
          <cell r="E144" t="str">
            <v>Despesas Administrativas</v>
          </cell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K144">
            <v>51289895.081125781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3963157.647675233</v>
          </cell>
          <cell r="CQ144">
            <v>3977739.5281892577</v>
          </cell>
          <cell r="CR144">
            <v>4018975.4185176049</v>
          </cell>
          <cell r="CS144">
            <v>3920486.9445615611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D145" t="str">
            <v>4.2.1.1</v>
          </cell>
          <cell r="E145" t="str">
            <v>Despesas com Pessoal</v>
          </cell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K145">
            <v>32579868.983406898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2444945.3083420889</v>
          </cell>
          <cell r="CQ145">
            <v>2444945.3083420889</v>
          </cell>
          <cell r="CR145">
            <v>2444945.3083420889</v>
          </cell>
          <cell r="CS145">
            <v>2457899.1298561404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E146" t="str">
            <v>Salários e Encargos</v>
          </cell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K146">
            <v>26047295.947290823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1892732.4381042945</v>
          </cell>
          <cell r="CQ146">
            <v>1892732.4381042945</v>
          </cell>
          <cell r="CR146">
            <v>1892732.4381042945</v>
          </cell>
          <cell r="CS146">
            <v>1905251.5567608022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12316953.467593191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1010042.9841731836</v>
          </cell>
          <cell r="CQ147">
            <v>1010042.9841731836</v>
          </cell>
          <cell r="CR147">
            <v>1010042.9841731836</v>
          </cell>
          <cell r="CS147">
            <v>1017785.0374083284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Z147" t="str">
            <v>Salários e Ordenados</v>
          </cell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1010042.9841731836</v>
          </cell>
          <cell r="DY147">
            <v>1010042.9841731836</v>
          </cell>
          <cell r="DZ147">
            <v>1010042.9841731836</v>
          </cell>
          <cell r="EA147">
            <v>1017785.0374083284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1131459.5146508806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95512.133054922742</v>
          </cell>
          <cell r="CQ148">
            <v>95512.133054922742</v>
          </cell>
          <cell r="CR148">
            <v>95512.133054922742</v>
          </cell>
          <cell r="CS148">
            <v>95512.133054922742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Z148" t="str">
            <v>Honorários da Diretoria</v>
          </cell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95512.133054922742</v>
          </cell>
          <cell r="DY148">
            <v>95512.133054922742</v>
          </cell>
          <cell r="DZ148">
            <v>95512.133054922742</v>
          </cell>
          <cell r="EA148">
            <v>95512.133054922742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197286.43330499998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16645.098145000004</v>
          </cell>
          <cell r="CQ149">
            <v>16645.098145000004</v>
          </cell>
          <cell r="CR149">
            <v>16645.098145000004</v>
          </cell>
          <cell r="CS149">
            <v>16645.098145000004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Z149" t="str">
            <v>Remuneração Conselho Fiscal</v>
          </cell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16645.098145000004</v>
          </cell>
          <cell r="DY149">
            <v>16645.098145000004</v>
          </cell>
          <cell r="DZ149">
            <v>16645.098145000004</v>
          </cell>
          <cell r="EA149">
            <v>16645.098145000004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579851.35177199997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48922.181307999999</v>
          </cell>
          <cell r="CQ150">
            <v>48922.181307999999</v>
          </cell>
          <cell r="CR150">
            <v>48922.181307999999</v>
          </cell>
          <cell r="CS150">
            <v>48922.181307999999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Z150" t="str">
            <v>Remuneração Conselho Administração</v>
          </cell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48922.181307999999</v>
          </cell>
          <cell r="DY150">
            <v>48922.181307999999</v>
          </cell>
          <cell r="DZ150">
            <v>48922.181307999999</v>
          </cell>
          <cell r="EA150">
            <v>48922.181307999999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218142.75</v>
          </cell>
          <cell r="CM151">
            <v>17500</v>
          </cell>
          <cell r="CN151">
            <v>17500</v>
          </cell>
          <cell r="CO151">
            <v>17500</v>
          </cell>
          <cell r="CP151">
            <v>18404.75</v>
          </cell>
          <cell r="CQ151">
            <v>18404.75</v>
          </cell>
          <cell r="CR151">
            <v>18404.75</v>
          </cell>
          <cell r="CS151">
            <v>18404.75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Z151" t="str">
            <v>Remuneracao comite de auditoria estatutario</v>
          </cell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18404.75</v>
          </cell>
          <cell r="DY151">
            <v>18404.75</v>
          </cell>
          <cell r="DZ151">
            <v>18404.75</v>
          </cell>
          <cell r="EA151">
            <v>18404.75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148565.79887303463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14892.876550499997</v>
          </cell>
          <cell r="CQ152">
            <v>14892.876550499997</v>
          </cell>
          <cell r="CR152">
            <v>14892.876550499997</v>
          </cell>
          <cell r="CS152">
            <v>15190.734081509998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Z152" t="str">
            <v>Horas Extras</v>
          </cell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14892.876550499997</v>
          </cell>
          <cell r="DY152">
            <v>14892.876550499997</v>
          </cell>
          <cell r="DZ152">
            <v>14892.876550499997</v>
          </cell>
          <cell r="EA152">
            <v>15190.734081509998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15323.04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1276.92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Z153" t="str">
            <v>Gratificações</v>
          </cell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1276.92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1854.5305120254041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193.77747783333339</v>
          </cell>
          <cell r="CQ154">
            <v>193.77747783333339</v>
          </cell>
          <cell r="CR154">
            <v>193.77747783333339</v>
          </cell>
          <cell r="CS154">
            <v>197.65302739000003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Z154" t="str">
            <v>Adicional Noturno</v>
          </cell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193.77747783333339</v>
          </cell>
          <cell r="DY154">
            <v>193.77747783333339</v>
          </cell>
          <cell r="DZ154">
            <v>193.77747783333339</v>
          </cell>
          <cell r="EA154">
            <v>197.65302739000003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53970.120130671123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4924.7237238333319</v>
          </cell>
          <cell r="CQ155">
            <v>4924.7237238333319</v>
          </cell>
          <cell r="CR155">
            <v>4924.7237238333319</v>
          </cell>
          <cell r="CS155">
            <v>5023.218198309999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Z155" t="str">
            <v>Descanso Semanal Remunerado</v>
          </cell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4924.7237238333319</v>
          </cell>
          <cell r="DY155">
            <v>4924.7237238333319</v>
          </cell>
          <cell r="DZ155">
            <v>4924.7237238333319</v>
          </cell>
          <cell r="EA155">
            <v>5023.218198309999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121381.0273331252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9830.4358145951282</v>
          </cell>
          <cell r="CQ156">
            <v>9830.4358145951282</v>
          </cell>
          <cell r="CR156">
            <v>9830.4358145951282</v>
          </cell>
          <cell r="CS156">
            <v>10027.044530887031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Z156" t="str">
            <v>Adicional de sobre Aviso</v>
          </cell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9830.4358145951282</v>
          </cell>
          <cell r="DY156">
            <v>9830.4358145951282</v>
          </cell>
          <cell r="DZ156">
            <v>9830.4358145951282</v>
          </cell>
          <cell r="EA156">
            <v>10027.044530887031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137577.60929131994</v>
          </cell>
          <cell r="CM157">
            <v>7266</v>
          </cell>
          <cell r="CN157">
            <v>7266</v>
          </cell>
          <cell r="CO157">
            <v>5042.59</v>
          </cell>
          <cell r="CP157">
            <v>12762.502746173721</v>
          </cell>
          <cell r="CQ157">
            <v>12762.502746173721</v>
          </cell>
          <cell r="CR157">
            <v>12762.502746173721</v>
          </cell>
          <cell r="CS157">
            <v>13017.752801097195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Z157" t="str">
            <v>Periculosidade</v>
          </cell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12762.502746173721</v>
          </cell>
          <cell r="DY157">
            <v>12762.502746173721</v>
          </cell>
          <cell r="DZ157">
            <v>12762.502746173721</v>
          </cell>
          <cell r="EA157">
            <v>13017.752801097195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235461.58772800007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21447.158191999999</v>
          </cell>
          <cell r="CQ158">
            <v>21447.158191999999</v>
          </cell>
          <cell r="CR158">
            <v>21447.158191999999</v>
          </cell>
          <cell r="CS158">
            <v>21458.282191999999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Z158" t="str">
            <v>Bolsa Estágio</v>
          </cell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21447.158191999999</v>
          </cell>
          <cell r="DY158">
            <v>21447.158191999999</v>
          </cell>
          <cell r="DZ158">
            <v>21447.158191999999</v>
          </cell>
          <cell r="EA158">
            <v>21458.282191999999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267701.00388966524</v>
          </cell>
          <cell r="CM159">
            <v>2667.15</v>
          </cell>
          <cell r="CN159">
            <v>1469.23</v>
          </cell>
          <cell r="CO159">
            <v>0</v>
          </cell>
          <cell r="CP159">
            <v>28733.901218143317</v>
          </cell>
          <cell r="CQ159">
            <v>28733.901218143317</v>
          </cell>
          <cell r="CR159">
            <v>28733.901218143317</v>
          </cell>
          <cell r="CS159">
            <v>28963.831771382083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Z159" t="str">
            <v>Férias previsão legal - 1/12 + abono</v>
          </cell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28733.901218143317</v>
          </cell>
          <cell r="DY159">
            <v>28733.901218143317</v>
          </cell>
          <cell r="DZ159">
            <v>28733.901218143317</v>
          </cell>
          <cell r="EA159">
            <v>28963.831771382083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351419.4985195538</v>
          </cell>
          <cell r="CM160">
            <v>0</v>
          </cell>
          <cell r="CN160">
            <v>0</v>
          </cell>
          <cell r="CO160">
            <v>0</v>
          </cell>
          <cell r="CP160">
            <v>38311.868290857768</v>
          </cell>
          <cell r="CQ160">
            <v>38311.868290857768</v>
          </cell>
          <cell r="CR160">
            <v>38311.868290857768</v>
          </cell>
          <cell r="CS160">
            <v>38618.442361842783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Z160" t="str">
            <v>Gratificação de Férias (1/3)</v>
          </cell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38311.868290857768</v>
          </cell>
          <cell r="DY160">
            <v>38311.868290857768</v>
          </cell>
          <cell r="DZ160">
            <v>38311.868290857768</v>
          </cell>
          <cell r="EA160">
            <v>38618.442361842783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434929.92851955385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38311.868290857768</v>
          </cell>
          <cell r="CQ161">
            <v>38311.868290857768</v>
          </cell>
          <cell r="CR161">
            <v>38311.868290857768</v>
          </cell>
          <cell r="CS161">
            <v>38618.442361842783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Z161" t="str">
            <v>Férias acordo coletivo</v>
          </cell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38311.868290857768</v>
          </cell>
          <cell r="DY161">
            <v>38311.868290857768</v>
          </cell>
          <cell r="DZ161">
            <v>38311.868290857768</v>
          </cell>
          <cell r="EA161">
            <v>38618.442361842783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1083880.4370868569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92847.177454095188</v>
          </cell>
          <cell r="CQ162">
            <v>92847.177454095188</v>
          </cell>
          <cell r="CR162">
            <v>92847.177454095188</v>
          </cell>
          <cell r="CS162">
            <v>92847.177454095188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Z162" t="str">
            <v>Décimo Terceiro Salário</v>
          </cell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92847.177454095188</v>
          </cell>
          <cell r="DY162">
            <v>92847.177454095188</v>
          </cell>
          <cell r="DZ162">
            <v>92847.177454095188</v>
          </cell>
          <cell r="EA162">
            <v>92847.177454095188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3427303.3020688901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284906.51151040796</v>
          </cell>
          <cell r="CQ163">
            <v>284906.51151040796</v>
          </cell>
          <cell r="CR163">
            <v>284906.51151040796</v>
          </cell>
          <cell r="CS163">
            <v>287024.87674806023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Z163" t="str">
            <v>INSS</v>
          </cell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284906.51151040796</v>
          </cell>
          <cell r="DY163">
            <v>284906.51151040796</v>
          </cell>
          <cell r="DZ163">
            <v>284906.51151040796</v>
          </cell>
          <cell r="EA163">
            <v>287024.87674806023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965120.60852342984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80033.464364121799</v>
          </cell>
          <cell r="CQ164">
            <v>80033.464364121799</v>
          </cell>
          <cell r="CR164">
            <v>80033.464364121799</v>
          </cell>
          <cell r="CS164">
            <v>80665.812196256797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Z164" t="str">
            <v>FGTS</v>
          </cell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80033.464364121799</v>
          </cell>
          <cell r="DY164">
            <v>80033.464364121799</v>
          </cell>
          <cell r="DZ164">
            <v>80033.464364121799</v>
          </cell>
          <cell r="EA164">
            <v>80665.812196256797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108140.8502093329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9511.8984525436408</v>
          </cell>
          <cell r="CQ165">
            <v>9511.8984525436408</v>
          </cell>
          <cell r="CR165">
            <v>9511.8984525436408</v>
          </cell>
          <cell r="CS165">
            <v>9585.4762295800447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Z165" t="str">
            <v>FGTS sobre Férias</v>
          </cell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9511.8984525436408</v>
          </cell>
          <cell r="DY165">
            <v>9511.8984525436408</v>
          </cell>
          <cell r="DZ165">
            <v>9511.8984525436408</v>
          </cell>
          <cell r="EA165">
            <v>9585.4762295800447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362873.3762012652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31864.859816021195</v>
          </cell>
          <cell r="CQ166">
            <v>31864.859816021195</v>
          </cell>
          <cell r="CR166">
            <v>31864.859816021195</v>
          </cell>
          <cell r="CS166">
            <v>32111.345369093153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Z166" t="str">
            <v>INSS sobre Férias</v>
          </cell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31864.859816021195</v>
          </cell>
          <cell r="DY166">
            <v>31864.859816021195</v>
          </cell>
          <cell r="DZ166">
            <v>31864.859816021195</v>
          </cell>
          <cell r="EA166">
            <v>32111.345369093153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89275.033836974151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7667.8959818860158</v>
          </cell>
          <cell r="CQ167">
            <v>7667.8959818860158</v>
          </cell>
          <cell r="CR167">
            <v>7667.8959818860158</v>
          </cell>
          <cell r="CS167">
            <v>7667.8959818860158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Z167" t="str">
            <v>FGTS sobre13° Salário</v>
          </cell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7667.8959818860158</v>
          </cell>
          <cell r="DY167">
            <v>7667.8959818860158</v>
          </cell>
          <cell r="DZ167">
            <v>7667.8959818860158</v>
          </cell>
          <cell r="EA167">
            <v>7667.8959818860158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299070.51385386346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25687.451539318157</v>
          </cell>
          <cell r="CQ168">
            <v>25687.451539318157</v>
          </cell>
          <cell r="CR168">
            <v>25687.451539318157</v>
          </cell>
          <cell r="CS168">
            <v>25687.451539318157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Z168" t="str">
            <v>INSS sobre13° Salário</v>
          </cell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25687.451539318157</v>
          </cell>
          <cell r="DY168">
            <v>25687.451539318157</v>
          </cell>
          <cell r="DZ168">
            <v>25687.451539318157</v>
          </cell>
          <cell r="EA168">
            <v>25687.451539318157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Z169" t="str">
            <v>Rescisão Contrato de Trabalho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Z170" t="str">
            <v>Indenizações Trabalhistas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Z171" t="str">
            <v>Programa de Participação nos Resultados</v>
          </cell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Z172" t="str">
            <v xml:space="preserve">Programa de Participação nos Resultados da diretoria 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E173" t="str">
            <v>Despesas com Benefícios</v>
          </cell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K173">
            <v>6256000.0077137314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525409.43745104526</v>
          </cell>
          <cell r="CQ173">
            <v>525409.43745104526</v>
          </cell>
          <cell r="CR173">
            <v>525409.43745104526</v>
          </cell>
          <cell r="CS173">
            <v>525844.14030858898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81561.152511167791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6742.4996244646682</v>
          </cell>
          <cell r="CQ174">
            <v>6742.4996244646682</v>
          </cell>
          <cell r="CR174">
            <v>6742.4996244646682</v>
          </cell>
          <cell r="CS174">
            <v>6809.6289172666047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Z174" t="str">
            <v>Seguro de Vida em Grupo</v>
          </cell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6742.4996244646682</v>
          </cell>
          <cell r="DY174">
            <v>6742.4996244646682</v>
          </cell>
          <cell r="DZ174">
            <v>6742.4996244646682</v>
          </cell>
          <cell r="EA174">
            <v>6809.6289172666047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3014986.1328797857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265564.31476442068</v>
          </cell>
          <cell r="CQ175">
            <v>265564.31476442068</v>
          </cell>
          <cell r="CR175">
            <v>265564.31476442068</v>
          </cell>
          <cell r="CS175">
            <v>265564.31476442068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Z175" t="str">
            <v>Assistência Medica e Social</v>
          </cell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265564.31476442068</v>
          </cell>
          <cell r="DY175">
            <v>265564.31476442068</v>
          </cell>
          <cell r="DZ175">
            <v>265564.31476442068</v>
          </cell>
          <cell r="EA175">
            <v>265564.31476442068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69637.594978289955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6224.2272198099945</v>
          </cell>
          <cell r="CQ176">
            <v>6224.2272198099945</v>
          </cell>
          <cell r="CR176">
            <v>6224.2272198099945</v>
          </cell>
          <cell r="CS176">
            <v>6224.2272198099945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Z176" t="str">
            <v>Transporte</v>
          </cell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6224.2272198099945</v>
          </cell>
          <cell r="DY176">
            <v>6224.2272198099945</v>
          </cell>
          <cell r="DZ176">
            <v>6224.2272198099945</v>
          </cell>
          <cell r="EA176">
            <v>6224.2272198099945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1991225.7289440993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167131.00847736627</v>
          </cell>
          <cell r="CQ177">
            <v>167131.00847736627</v>
          </cell>
          <cell r="CR177">
            <v>167131.00847736627</v>
          </cell>
          <cell r="CS177">
            <v>167131.00847736627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Z177" t="str">
            <v>Vale Refeição / Alimentação</v>
          </cell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167131.00847736627</v>
          </cell>
          <cell r="DY177">
            <v>167131.00847736627</v>
          </cell>
          <cell r="DZ177">
            <v>167131.00847736627</v>
          </cell>
          <cell r="EA177">
            <v>167131.00847736627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9266.8591850666671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808.34933333333345</v>
          </cell>
          <cell r="CQ178">
            <v>808.34933333333345</v>
          </cell>
          <cell r="CR178">
            <v>808.34933333333345</v>
          </cell>
          <cell r="CS178">
            <v>808.34933333333345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Z178" t="str">
            <v>Assistência Odontológica</v>
          </cell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808.34933333333345</v>
          </cell>
          <cell r="DY178">
            <v>808.34933333333345</v>
          </cell>
          <cell r="DZ178">
            <v>808.34933333333345</v>
          </cell>
          <cell r="EA178">
            <v>808.34933333333345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421575.62356600357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36075.561572844439</v>
          </cell>
          <cell r="CQ179">
            <v>36075.561572844439</v>
          </cell>
          <cell r="CR179">
            <v>36075.561572844439</v>
          </cell>
          <cell r="CS179">
            <v>36075.561572844439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Z179" t="str">
            <v>Auxílio Creche/escola</v>
          </cell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36075.561572844439</v>
          </cell>
          <cell r="DY179">
            <v>36075.561572844439</v>
          </cell>
          <cell r="DZ179">
            <v>36075.561572844439</v>
          </cell>
          <cell r="EA179">
            <v>36075.561572844439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Z180" t="str">
            <v>Auxílio Especial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Z181" t="str">
            <v>Cesta de Natal</v>
          </cell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Z182" t="str">
            <v>Reembolso Depend. Necessidades Especiais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57996.890550511103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4838.056310065228</v>
          </cell>
          <cell r="CQ183">
            <v>4838.056310065228</v>
          </cell>
          <cell r="CR183">
            <v>4838.056310065228</v>
          </cell>
          <cell r="CS183">
            <v>4838.056310065228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Z183" t="str">
            <v>Programa Bem-Estar</v>
          </cell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4838.056310065228</v>
          </cell>
          <cell r="DY183">
            <v>4838.056310065228</v>
          </cell>
          <cell r="DZ183">
            <v>4838.056310065228</v>
          </cell>
          <cell r="EA183">
            <v>4838.056310065228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428051.9937872513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36919.272031456785</v>
          </cell>
          <cell r="CQ184">
            <v>36919.272031456785</v>
          </cell>
          <cell r="CR184">
            <v>36919.272031456785</v>
          </cell>
          <cell r="CS184">
            <v>37286.845596198487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Z184" t="str">
            <v>Previdência Privada</v>
          </cell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36919.272031456785</v>
          </cell>
          <cell r="DY184">
            <v>36919.272031456785</v>
          </cell>
          <cell r="DZ184">
            <v>36919.272031456785</v>
          </cell>
          <cell r="EA184">
            <v>37286.845596198487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Z185" t="str">
            <v>Salário Maternidade / Paternidade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10435.333055555555</v>
          </cell>
          <cell r="CM186">
            <v>120</v>
          </cell>
          <cell r="CN186">
            <v>120</v>
          </cell>
          <cell r="CO186">
            <v>240</v>
          </cell>
          <cell r="CP186">
            <v>1106.1481172839508</v>
          </cell>
          <cell r="CQ186">
            <v>1106.1481172839508</v>
          </cell>
          <cell r="CR186">
            <v>1106.1481172839508</v>
          </cell>
          <cell r="CS186">
            <v>1106.1481172839508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Z186" t="str">
            <v>Reembolso/Auxílio Educação</v>
          </cell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1106.1481172839508</v>
          </cell>
          <cell r="DY186">
            <v>1106.1481172839508</v>
          </cell>
          <cell r="DZ186">
            <v>1106.1481172839508</v>
          </cell>
          <cell r="EA186">
            <v>1106.1481172839508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E187" t="str">
            <v>Treinamento</v>
          </cell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K187">
            <v>250627.0470807454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26004.140786749489</v>
          </cell>
          <cell r="CQ187">
            <v>26004.140786749489</v>
          </cell>
          <cell r="CR187">
            <v>26004.140786749489</v>
          </cell>
          <cell r="CS187">
            <v>26004.140786749489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248737.0770807454</v>
          </cell>
          <cell r="CM188">
            <v>1054.45</v>
          </cell>
          <cell r="CN188">
            <v>969</v>
          </cell>
          <cell r="CO188">
            <v>12676.36</v>
          </cell>
          <cell r="CP188">
            <v>26004.140786749489</v>
          </cell>
          <cell r="CQ188">
            <v>26004.140786749489</v>
          </cell>
          <cell r="CR188">
            <v>26004.140786749489</v>
          </cell>
          <cell r="CS188">
            <v>26004.140786749489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Z188" t="str">
            <v>Treinamento de Pessoal -                Cursos e Seminarios</v>
          </cell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26004.140786749489</v>
          </cell>
          <cell r="DY188">
            <v>26004.140786749489</v>
          </cell>
          <cell r="DZ188">
            <v>26004.140786749489</v>
          </cell>
          <cell r="EA188">
            <v>26004.140786749489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Z189" t="str">
            <v>Treinamento de Pessoal -                Cursos Obrigatorios/Reciclagem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1889.97</v>
          </cell>
          <cell r="CM190">
            <v>0</v>
          </cell>
          <cell r="CN190">
            <v>1018.74</v>
          </cell>
          <cell r="CO190">
            <v>871.23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Z190" t="str">
            <v>Treinamento de Pessoal -                Passagens/Deslocamento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Z191" t="str">
            <v>Treinamento de Pessoal -                Diárias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Z192" t="str">
            <v>Treinamento de Pessoal -                Hospedagem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Z193" t="str">
            <v>Treinamento de Terceiros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Z194" t="str">
            <v>Outros Treinamentos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E195" t="str">
            <v>Outras Despesas com Pessoal</v>
          </cell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K195">
            <v>25945.981321599997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799.29200000000003</v>
          </cell>
          <cell r="CQ195">
            <v>799.29200000000003</v>
          </cell>
          <cell r="CR195">
            <v>799.29200000000003</v>
          </cell>
          <cell r="CS195">
            <v>799.29200000000003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25945.981321599997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799.29200000000003</v>
          </cell>
          <cell r="CQ196">
            <v>799.29200000000003</v>
          </cell>
          <cell r="CR196">
            <v>799.29200000000003</v>
          </cell>
          <cell r="CS196">
            <v>799.29200000000003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Z196" t="str">
            <v>Despesas Menor Aprendiz</v>
          </cell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799.29200000000003</v>
          </cell>
          <cell r="DY196">
            <v>799.29200000000003</v>
          </cell>
          <cell r="DZ196">
            <v>799.29200000000003</v>
          </cell>
          <cell r="EA196">
            <v>799.29200000000003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Z197" t="str">
            <v>Recrutamento e Seleção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Z198" t="str">
            <v>Fardamento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Z199" t="str">
            <v>Despesas Diversas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E200" t="str">
            <v>(-) Recuperação de Despesas com Pessoal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Z201" t="str">
            <v>(-) Recuperação de Despesas com Pessoal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CZ202">
            <v>0</v>
          </cell>
          <cell r="DO202">
            <v>0</v>
          </cell>
        </row>
        <row r="203">
          <cell r="B203" t="str">
            <v>4.2.1.2</v>
          </cell>
          <cell r="E203" t="str">
            <v>Despesas com Serviços e Outros</v>
          </cell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K203">
            <v>18710026.097718883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1518212.3393331438</v>
          </cell>
          <cell r="CQ203">
            <v>1532794.2198471685</v>
          </cell>
          <cell r="CR203">
            <v>1574030.110175516</v>
          </cell>
          <cell r="CS203">
            <v>1462587.8147054208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E204" t="str">
            <v>Serviços</v>
          </cell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K204">
            <v>8398057.3205615599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673225.6520596178</v>
          </cell>
          <cell r="CQ204">
            <v>742350.32135961775</v>
          </cell>
          <cell r="CR204">
            <v>694028.69605961791</v>
          </cell>
          <cell r="CS204">
            <v>695456.33355961787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110157.64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7050</v>
          </cell>
          <cell r="CQ205">
            <v>7050</v>
          </cell>
          <cell r="CR205">
            <v>7371.5</v>
          </cell>
          <cell r="CS205">
            <v>7371.5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Z205" t="str">
            <v>Serviços de Manutenção</v>
          </cell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7050</v>
          </cell>
          <cell r="DY205">
            <v>7050</v>
          </cell>
          <cell r="DZ205">
            <v>7371.5</v>
          </cell>
          <cell r="EA205">
            <v>7371.5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1218641.6200000001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100000</v>
          </cell>
          <cell r="CQ206">
            <v>100000</v>
          </cell>
          <cell r="CR206">
            <v>104500</v>
          </cell>
          <cell r="CS206">
            <v>104500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Z206" t="str">
            <v>Serviços de Conservação e Limpeza</v>
          </cell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100000</v>
          </cell>
          <cell r="DY206">
            <v>100000</v>
          </cell>
          <cell r="DZ206">
            <v>104500</v>
          </cell>
          <cell r="EA206">
            <v>104500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648528.81999999995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53100</v>
          </cell>
          <cell r="CQ207">
            <v>53100</v>
          </cell>
          <cell r="CR207">
            <v>53100</v>
          </cell>
          <cell r="CS207">
            <v>58634.94999999999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Z207" t="str">
            <v>Serviços de Vigilância</v>
          </cell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53100</v>
          </cell>
          <cell r="DY207">
            <v>53100</v>
          </cell>
          <cell r="DZ207">
            <v>53100</v>
          </cell>
          <cell r="EA207">
            <v>58634.94999999999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5187.5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1776.4999999999998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Z208" t="str">
            <v>Serviços de Consultoria - Gestão do SGI/PE/PQGP</v>
          </cell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1776.4999999999998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54510.86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5000</v>
          </cell>
          <cell r="CQ209">
            <v>5000</v>
          </cell>
          <cell r="CR209">
            <v>5000</v>
          </cell>
          <cell r="CS209">
            <v>5000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Z209" t="str">
            <v>Serviços de Consultoria - Guarda de Documentos</v>
          </cell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5000</v>
          </cell>
          <cell r="DY209">
            <v>5000</v>
          </cell>
          <cell r="DZ209">
            <v>5000</v>
          </cell>
          <cell r="EA209">
            <v>5000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Z210" t="str">
            <v>Serviços de Consultoria - Negociação ACT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143700</v>
          </cell>
          <cell r="CM211">
            <v>32000</v>
          </cell>
          <cell r="CN211">
            <v>0</v>
          </cell>
          <cell r="CO211">
            <v>0</v>
          </cell>
          <cell r="CP211">
            <v>31700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Z211" t="str">
            <v>Serviços de Consultoria - Desenvolvimento de Líderes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31700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254205.35999999993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21138.46</v>
          </cell>
          <cell r="CQ212">
            <v>21138.46</v>
          </cell>
          <cell r="CR212">
            <v>21138.46</v>
          </cell>
          <cell r="CS212">
            <v>21138.46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Z212" t="str">
            <v>Serviços de Consultoria - Terceirização Contábil</v>
          </cell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21138.46</v>
          </cell>
          <cell r="DY212">
            <v>21138.46</v>
          </cell>
          <cell r="DZ212">
            <v>21138.46</v>
          </cell>
          <cell r="EA212">
            <v>21138.46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796630</v>
          </cell>
          <cell r="CM213">
            <v>0</v>
          </cell>
          <cell r="CN213">
            <v>0</v>
          </cell>
          <cell r="CO213">
            <v>0</v>
          </cell>
          <cell r="CP213">
            <v>1045</v>
          </cell>
          <cell r="CQ213">
            <v>1045</v>
          </cell>
          <cell r="CR213">
            <v>48070</v>
          </cell>
          <cell r="CS213">
            <v>51045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Z213" t="str">
            <v>Serviços de Consultoria - Consultoria Especializada para Revisão dos Processos</v>
          </cell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1045</v>
          </cell>
          <cell r="DY213">
            <v>1045</v>
          </cell>
          <cell r="DZ213">
            <v>48070</v>
          </cell>
          <cell r="EA213">
            <v>51045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D214" t="str">
            <v>4.2.1.2.01.0005-0000</v>
          </cell>
          <cell r="E214" t="str">
            <v>Serviços Diversos Pessoa Física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Z214" t="str">
            <v>Serviços Diversos Pessoa Física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209100</v>
          </cell>
          <cell r="CM215">
            <v>0</v>
          </cell>
          <cell r="CN215">
            <v>0</v>
          </cell>
          <cell r="CO215">
            <v>0</v>
          </cell>
          <cell r="CP215">
            <v>22777.777777777777</v>
          </cell>
          <cell r="CQ215">
            <v>22777.777777777777</v>
          </cell>
          <cell r="CR215">
            <v>22777.777777777777</v>
          </cell>
          <cell r="CS215">
            <v>22777.777777777777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Z215" t="str">
            <v>Serviços Diversos Pessoa Jurídica - Cursos e Seminários</v>
          </cell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22777.777777777777</v>
          </cell>
          <cell r="DY215">
            <v>22777.777777777777</v>
          </cell>
          <cell r="DZ215">
            <v>22777.777777777777</v>
          </cell>
          <cell r="EA215">
            <v>22777.777777777777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199341.49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19332.5</v>
          </cell>
          <cell r="CQ216">
            <v>19332.5</v>
          </cell>
          <cell r="CR216">
            <v>19332.5</v>
          </cell>
          <cell r="CS216">
            <v>19332.5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Z216" t="str">
            <v>Serviços Diversos Pessoa Jurídica - PCMSO &amp; PPRA (SGI)</v>
          </cell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19332.5</v>
          </cell>
          <cell r="DY216">
            <v>19332.5</v>
          </cell>
          <cell r="DZ216">
            <v>19332.5</v>
          </cell>
          <cell r="EA216">
            <v>19332.5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128479.27014999998</v>
          </cell>
          <cell r="CM217">
            <v>0</v>
          </cell>
          <cell r="CN217">
            <v>0</v>
          </cell>
          <cell r="CO217">
            <v>0</v>
          </cell>
          <cell r="CP217">
            <v>1541.9497499999998</v>
          </cell>
          <cell r="CQ217">
            <v>15867.16505</v>
          </cell>
          <cell r="CR217">
            <v>15867.16505</v>
          </cell>
          <cell r="CS217">
            <v>15867.16505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Z217" t="str">
            <v>Serviços Diversos Pessoa Jurídica - Ginástica Laboral (SGI)</v>
          </cell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1541.9497499999998</v>
          </cell>
          <cell r="DY217">
            <v>15867.16505</v>
          </cell>
          <cell r="DZ217">
            <v>15867.16505</v>
          </cell>
          <cell r="EA217">
            <v>15867.16505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2765519.8101615598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249599.96143184</v>
          </cell>
          <cell r="CQ218">
            <v>249599.96143184</v>
          </cell>
          <cell r="CR218">
            <v>253769.96113183998</v>
          </cell>
          <cell r="CS218">
            <v>253769.96113183998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Z218" t="str">
            <v>Serviços Diversos Pessoa Jurídica - Suporte Tecnologia da Informação</v>
          </cell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249599.96143184</v>
          </cell>
          <cell r="DY218">
            <v>249599.96143184</v>
          </cell>
          <cell r="DZ218">
            <v>253769.96113183998</v>
          </cell>
          <cell r="EA218">
            <v>253769.96113183998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4566.0625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3566.0624999999995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Z219" t="str">
            <v>Serviços Diversos Pessoa Jurídica - Calibração de Instrumentos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3566.0624999999995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47958</v>
          </cell>
          <cell r="CM220">
            <v>160</v>
          </cell>
          <cell r="CN220">
            <v>24282</v>
          </cell>
          <cell r="CO220">
            <v>80</v>
          </cell>
          <cell r="CP220">
            <v>2600</v>
          </cell>
          <cell r="CQ220">
            <v>2604.5</v>
          </cell>
          <cell r="CR220">
            <v>2604.5</v>
          </cell>
          <cell r="CS220">
            <v>2604.5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Z220" t="str">
            <v>Serviços Diversos Pessoa Jurídica - Serviço de Impressão</v>
          </cell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2600</v>
          </cell>
          <cell r="DY220">
            <v>2604.5</v>
          </cell>
          <cell r="DZ220">
            <v>2604.5</v>
          </cell>
          <cell r="EA220">
            <v>2604.5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9180</v>
          </cell>
          <cell r="CM221">
            <v>0</v>
          </cell>
          <cell r="CN221">
            <v>0</v>
          </cell>
          <cell r="CO221">
            <v>0</v>
          </cell>
          <cell r="CP221">
            <v>1000</v>
          </cell>
          <cell r="CQ221">
            <v>1000</v>
          </cell>
          <cell r="CR221">
            <v>1000</v>
          </cell>
          <cell r="CS221">
            <v>1000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Z221" t="str">
            <v>Serviços Diversos Pessoa Jurídica - Serviço de Coleta e Destinação de Resíduos</v>
          </cell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1000</v>
          </cell>
          <cell r="DY221">
            <v>1000</v>
          </cell>
          <cell r="DZ221">
            <v>1000</v>
          </cell>
          <cell r="EA221">
            <v>1000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20000</v>
          </cell>
          <cell r="CM222">
            <v>0</v>
          </cell>
          <cell r="CN222">
            <v>0</v>
          </cell>
          <cell r="CO222">
            <v>0</v>
          </cell>
          <cell r="CP222">
            <v>20000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Z222" t="str">
            <v>Serviços Diversos Pessoa Jurídica - Laudo Médico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20000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66799.012500000012</v>
          </cell>
          <cell r="CM223">
            <v>0</v>
          </cell>
          <cell r="CN223">
            <v>0</v>
          </cell>
          <cell r="CO223">
            <v>0</v>
          </cell>
          <cell r="CP223">
            <v>7422.1124999999993</v>
          </cell>
          <cell r="CQ223">
            <v>7422.1124999999993</v>
          </cell>
          <cell r="CR223">
            <v>7422.1124999999993</v>
          </cell>
          <cell r="CS223">
            <v>7422.1124999999993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Z223" t="str">
            <v>Serviços Diversos Pessoa Jurídica - Segurança e Saúde</v>
          </cell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7422.1124999999993</v>
          </cell>
          <cell r="DY223">
            <v>7422.1124999999993</v>
          </cell>
          <cell r="DZ223">
            <v>7422.1124999999993</v>
          </cell>
          <cell r="EA223">
            <v>7422.1124999999993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74952.828400000013</v>
          </cell>
          <cell r="CM224">
            <v>0</v>
          </cell>
          <cell r="CN224">
            <v>4771.43</v>
          </cell>
          <cell r="CO224">
            <v>4771.43</v>
          </cell>
          <cell r="CP224">
            <v>11322.240599999999</v>
          </cell>
          <cell r="CQ224">
            <v>3444.1945999999998</v>
          </cell>
          <cell r="CR224">
            <v>12329.569599999999</v>
          </cell>
          <cell r="CS224">
            <v>3444.1945999999998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Z224" t="str">
            <v>Serviços Diversos Pessoa Jurídica - Programa Qualidade de Vida no Trabalho</v>
          </cell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11322.240599999999</v>
          </cell>
          <cell r="DY224">
            <v>3444.1945999999998</v>
          </cell>
          <cell r="DZ224">
            <v>12329.569599999999</v>
          </cell>
          <cell r="EA224">
            <v>3444.1945999999998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Z225" t="str">
            <v>Serviços Diversos Pessoa Jurídica - Concurso Público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Z226" t="str">
            <v>Serviços Diversos Pessoa Jurídica - Relacionamento com a Comunidade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CJ227">
            <v>4212010006053</v>
          </cell>
          <cell r="CK227">
            <v>25</v>
          </cell>
          <cell r="CM227">
            <v>0</v>
          </cell>
          <cell r="CN227">
            <v>0</v>
          </cell>
          <cell r="CO227">
            <v>25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Z227" t="str">
            <v>Serviços Diversos Pessoa Jurídica - Guarda de Veículos / Pedágio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D228" t="str">
            <v>4.2.1.2.01.0007-0000</v>
          </cell>
          <cell r="E228" t="str">
            <v>Comunicação / Sistema Supervisorio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Z228" t="str">
            <v>Comunicação / Sistema Supervisorio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D229" t="str">
            <v>4.2.1.2.01.0008-0000</v>
          </cell>
          <cell r="E229" t="str">
            <v>Administração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Z229" t="str">
            <v>Administração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207200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115000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Z230" t="str">
            <v>Serviços de Auditoria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115000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623358.62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52877</v>
          </cell>
          <cell r="CQ231">
            <v>52250</v>
          </cell>
          <cell r="CR231">
            <v>52250</v>
          </cell>
          <cell r="CS231">
            <v>52250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Z231" t="str">
            <v>Serviços Advocatícios</v>
          </cell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52877</v>
          </cell>
          <cell r="DY231">
            <v>52250</v>
          </cell>
          <cell r="DZ231">
            <v>52250</v>
          </cell>
          <cell r="EA231">
            <v>52250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D232" t="str">
            <v>4.2.1.2.01.0011-0000</v>
          </cell>
          <cell r="E232" t="str">
            <v>Operação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Z232" t="str">
            <v>Operação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D233" t="str">
            <v>4.2.1.2.01.0012-0000</v>
          </cell>
          <cell r="E233" t="str">
            <v>Pavimentação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Z233" t="str">
            <v>Pavimentação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D234" t="str">
            <v>4.2.1.2.01.0013-0000</v>
          </cell>
          <cell r="E234" t="str">
            <v>Sinalização de Pistas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Z234" t="str">
            <v>Sinalização de Pistas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89464.496849999996</v>
          </cell>
          <cell r="CM235">
            <v>0</v>
          </cell>
          <cell r="CN235">
            <v>0</v>
          </cell>
          <cell r="CO235">
            <v>0</v>
          </cell>
          <cell r="CP235">
            <v>9718.65</v>
          </cell>
          <cell r="CQ235">
            <v>9718.65</v>
          </cell>
          <cell r="CR235">
            <v>9718.65</v>
          </cell>
          <cell r="CS235">
            <v>9732.15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Z235" t="str">
            <v>Manutenção de Software</v>
          </cell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9718.65</v>
          </cell>
          <cell r="DY235">
            <v>9718.65</v>
          </cell>
          <cell r="DZ235">
            <v>9718.65</v>
          </cell>
          <cell r="EA235">
            <v>9732.15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D236" t="str">
            <v>4.2.1.2.01.0015-0000</v>
          </cell>
          <cell r="E236" t="str">
            <v>Plano de Contingência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Z236" t="str">
            <v>Plano de Contingência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D237" t="str">
            <v>4.2.1.2.01.0016-0000</v>
          </cell>
          <cell r="E237" t="str">
            <v>Meio Ambiente (SMS)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Z237" t="str">
            <v>Meio Ambiente (SMS)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691186.42999999993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56000</v>
          </cell>
          <cell r="CQ238">
            <v>56000</v>
          </cell>
          <cell r="CR238">
            <v>56000</v>
          </cell>
          <cell r="CS238">
            <v>56000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Z238" t="str">
            <v>Despesas bancarias</v>
          </cell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56000</v>
          </cell>
          <cell r="DY238">
            <v>56000</v>
          </cell>
          <cell r="DZ238">
            <v>56000</v>
          </cell>
          <cell r="EA238">
            <v>56000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E239" t="str">
            <v>Aluguéis</v>
          </cell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K239">
            <v>1125225.1154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92111.06</v>
          </cell>
          <cell r="CQ239">
            <v>92111.06</v>
          </cell>
          <cell r="CR239">
            <v>92794.559999999998</v>
          </cell>
          <cell r="CS239">
            <v>116350.46000000002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J240">
            <v>4212020001</v>
          </cell>
          <cell r="CK240">
            <v>2823330.04</v>
          </cell>
          <cell r="CM240">
            <v>216243.48</v>
          </cell>
          <cell r="CN240">
            <v>250713.71</v>
          </cell>
          <cell r="CO240">
            <v>189200.35</v>
          </cell>
          <cell r="CP240">
            <v>240000</v>
          </cell>
          <cell r="CQ240">
            <v>240000</v>
          </cell>
          <cell r="CR240">
            <v>240683.5</v>
          </cell>
          <cell r="CS240">
            <v>241081.5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Z240" t="str">
            <v>Aluguéis de Imóveis</v>
          </cell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O240">
            <v>3190255.42</v>
          </cell>
          <cell r="DQ240" t="str">
            <v>6.1.2</v>
          </cell>
          <cell r="DR240" t="str">
            <v>Despesas Gerais</v>
          </cell>
          <cell r="DS240">
            <v>3190255.42</v>
          </cell>
          <cell r="DU240">
            <v>216243.48</v>
          </cell>
          <cell r="DV240">
            <v>250713.71</v>
          </cell>
          <cell r="DW240">
            <v>189200.35</v>
          </cell>
          <cell r="DX240">
            <v>240000</v>
          </cell>
          <cell r="DY240">
            <v>240000</v>
          </cell>
          <cell r="DZ240">
            <v>240683.5</v>
          </cell>
          <cell r="EA240">
            <v>241081.5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J241">
            <v>4212020002</v>
          </cell>
          <cell r="CK241">
            <v>109406.99539999999</v>
          </cell>
          <cell r="CM241">
            <v>3299.97</v>
          </cell>
          <cell r="CN241">
            <v>3392.73</v>
          </cell>
          <cell r="CO241">
            <v>3220.12</v>
          </cell>
          <cell r="CP241">
            <v>6546.0599999999995</v>
          </cell>
          <cell r="CQ241">
            <v>6546.0599999999995</v>
          </cell>
          <cell r="CR241">
            <v>6546.0599999999995</v>
          </cell>
          <cell r="CS241">
            <v>26584.959999999999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Z241" t="str">
            <v>Aluguéis Máquinas e Equipamentos</v>
          </cell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O241">
            <v>153462.81240000002</v>
          </cell>
          <cell r="DQ241" t="str">
            <v>6.1.3</v>
          </cell>
          <cell r="DR241" t="str">
            <v>Serviços Contrados</v>
          </cell>
          <cell r="DS241">
            <v>153462.81240000002</v>
          </cell>
          <cell r="DU241">
            <v>3299.97</v>
          </cell>
          <cell r="DV241">
            <v>3392.73</v>
          </cell>
          <cell r="DW241">
            <v>3220.12</v>
          </cell>
          <cell r="DX241">
            <v>6546.0599999999995</v>
          </cell>
          <cell r="DY241">
            <v>6546.0599999999995</v>
          </cell>
          <cell r="DZ241">
            <v>6546.0599999999995</v>
          </cell>
          <cell r="EA241">
            <v>26584.959999999999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J242">
            <v>4212020003</v>
          </cell>
          <cell r="CK242">
            <v>457416.58999999997</v>
          </cell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36800</v>
          </cell>
          <cell r="CQ242">
            <v>36800</v>
          </cell>
          <cell r="CR242">
            <v>36800</v>
          </cell>
          <cell r="CS242">
            <v>39919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Z242" t="str">
            <v>Aluguéis de Veículos</v>
          </cell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O242">
            <v>491501.12000000011</v>
          </cell>
          <cell r="DQ242" t="str">
            <v>6.1.3</v>
          </cell>
          <cell r="DR242" t="str">
            <v>Serviços Contrados</v>
          </cell>
          <cell r="DS242">
            <v>491501.12000000011</v>
          </cell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36800</v>
          </cell>
          <cell r="DY242">
            <v>36800</v>
          </cell>
          <cell r="DZ242">
            <v>36800</v>
          </cell>
          <cell r="EA242">
            <v>39919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</row>
        <row r="243">
          <cell r="B243" t="str">
            <v>4.2.1.2.02.0004</v>
          </cell>
          <cell r="D243" t="str">
            <v>4.2.1.2.02.0004-0000</v>
          </cell>
          <cell r="E243" t="str">
            <v>Aluguéis diversos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Z243" t="str">
            <v>Aluguéis diversos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J244">
            <v>4212020099</v>
          </cell>
          <cell r="CK244">
            <v>-2264928.5099999998</v>
          </cell>
          <cell r="CM244">
            <v>-181271.17</v>
          </cell>
          <cell r="CN244">
            <v>-181271.17</v>
          </cell>
          <cell r="CO244">
            <v>-181271.17</v>
          </cell>
          <cell r="CP244">
            <v>-191235</v>
          </cell>
          <cell r="CQ244">
            <v>-191235</v>
          </cell>
          <cell r="CR244">
            <v>-191235</v>
          </cell>
          <cell r="CS244">
            <v>-191235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Z244" t="str">
            <v>(-) Reversao despesa de aluguel (direito de uso)</v>
          </cell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O244">
            <v>-2294820</v>
          </cell>
          <cell r="DQ244" t="str">
            <v>6.1.2</v>
          </cell>
          <cell r="DR244" t="str">
            <v>Despesas Gerais</v>
          </cell>
          <cell r="DS244">
            <v>-2294820</v>
          </cell>
          <cell r="DU244">
            <v>-181271.17</v>
          </cell>
          <cell r="DV244">
            <v>-181271.17</v>
          </cell>
          <cell r="DW244">
            <v>-181271.17</v>
          </cell>
          <cell r="DX244">
            <v>-191235</v>
          </cell>
          <cell r="DY244">
            <v>-191235</v>
          </cell>
          <cell r="DZ244">
            <v>-191235</v>
          </cell>
          <cell r="EA244">
            <v>-191235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</row>
        <row r="245">
          <cell r="B245" t="str">
            <v>4.2.1.2.03</v>
          </cell>
          <cell r="E245" t="str">
            <v>Despesas com Apólices de Seguros</v>
          </cell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K245">
            <v>20214.98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J246">
            <v>4212030001</v>
          </cell>
          <cell r="CK246">
            <v>20214.98</v>
          </cell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Z246" t="str">
            <v>Despesas com Apólices de Seguros</v>
          </cell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O246">
            <v>89243</v>
          </cell>
          <cell r="DQ246" t="str">
            <v>6.1.3</v>
          </cell>
          <cell r="DR246" t="str">
            <v>Serviços Contrados</v>
          </cell>
          <cell r="DS246">
            <v>89243</v>
          </cell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</row>
        <row r="247">
          <cell r="B247" t="str">
            <v>4.2.1.2.04</v>
          </cell>
          <cell r="E247" t="str">
            <v>Materiais de Manutenção</v>
          </cell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K247">
            <v>997079.46475000004</v>
          </cell>
          <cell r="CM247">
            <v>8978.75</v>
          </cell>
          <cell r="CN247">
            <v>51.11</v>
          </cell>
          <cell r="CO247">
            <v>920.47</v>
          </cell>
          <cell r="CP247">
            <v>169826.8</v>
          </cell>
          <cell r="CQ247">
            <v>106764.3</v>
          </cell>
          <cell r="CR247">
            <v>85864.3</v>
          </cell>
          <cell r="CS247">
            <v>88418.716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91990.15</v>
          </cell>
          <cell r="CM248">
            <v>3165.15</v>
          </cell>
          <cell r="CN248">
            <v>0</v>
          </cell>
          <cell r="CO248">
            <v>0</v>
          </cell>
          <cell r="CP248">
            <v>33962.5</v>
          </cell>
          <cell r="CQ248">
            <v>20900</v>
          </cell>
          <cell r="CR248">
            <v>0</v>
          </cell>
          <cell r="CS248">
            <v>0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Z248" t="str">
            <v>Material de Segurança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33962.5</v>
          </cell>
          <cell r="DY248">
            <v>20900</v>
          </cell>
          <cell r="DZ248">
            <v>0</v>
          </cell>
          <cell r="EA248">
            <v>0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117053.73875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11599.5</v>
          </cell>
          <cell r="CQ249">
            <v>11599.5</v>
          </cell>
          <cell r="CR249">
            <v>11599.5</v>
          </cell>
          <cell r="CS249">
            <v>11599.5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Z249" t="str">
            <v>Materiais Diversos - Material de Escritório</v>
          </cell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11599.5</v>
          </cell>
          <cell r="DY249">
            <v>11599.5</v>
          </cell>
          <cell r="DZ249">
            <v>11599.5</v>
          </cell>
          <cell r="EA249">
            <v>11599.5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239035.88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65000</v>
          </cell>
          <cell r="CQ250">
            <v>15000</v>
          </cell>
          <cell r="CR250">
            <v>15000</v>
          </cell>
          <cell r="CS250">
            <v>15000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Z250" t="str">
            <v>Materiais Diversos - Material para Operação e Manutenção</v>
          </cell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65000</v>
          </cell>
          <cell r="DY250">
            <v>15000</v>
          </cell>
          <cell r="DZ250">
            <v>15000</v>
          </cell>
          <cell r="EA250">
            <v>15000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22500</v>
          </cell>
          <cell r="CM251">
            <v>0</v>
          </cell>
          <cell r="CN251">
            <v>0</v>
          </cell>
          <cell r="CO251">
            <v>0</v>
          </cell>
          <cell r="CP251">
            <v>2500</v>
          </cell>
          <cell r="CQ251">
            <v>2500</v>
          </cell>
          <cell r="CR251">
            <v>2500</v>
          </cell>
          <cell r="CS251">
            <v>2500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Z251" t="str">
            <v>Suprimentos de Informática</v>
          </cell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2500</v>
          </cell>
          <cell r="DY251">
            <v>2500</v>
          </cell>
          <cell r="DZ251">
            <v>2500</v>
          </cell>
          <cell r="EA251">
            <v>2500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D252" t="str">
            <v>4.2.1.2.04.0004-0000</v>
          </cell>
          <cell r="E252" t="str">
            <v>Materiais de Conservação e Limpeza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Z252" t="str">
            <v>Materiais de Conservação e Limpeza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526209.69600000011</v>
          </cell>
          <cell r="CM253">
            <v>0</v>
          </cell>
          <cell r="CN253">
            <v>0</v>
          </cell>
          <cell r="CO253">
            <v>0</v>
          </cell>
          <cell r="CP253">
            <v>56764.800000000003</v>
          </cell>
          <cell r="CQ253">
            <v>56764.800000000003</v>
          </cell>
          <cell r="CR253">
            <v>56764.800000000003</v>
          </cell>
          <cell r="CS253">
            <v>59319.216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Z253" t="str">
            <v>Conversão de rede interna</v>
          </cell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56764.800000000003</v>
          </cell>
          <cell r="DY253">
            <v>56764.800000000003</v>
          </cell>
          <cell r="DZ253">
            <v>56764.800000000003</v>
          </cell>
          <cell r="EA253">
            <v>59319.216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E254" t="str">
            <v>Viagens e Representações</v>
          </cell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K254">
            <v>419961.70500000002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26662.333333333332</v>
          </cell>
          <cell r="CQ254">
            <v>30596.833333333332</v>
          </cell>
          <cell r="CR254">
            <v>88161.833333333328</v>
          </cell>
          <cell r="CS254">
            <v>29362.333333333332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72558.290000000008</v>
          </cell>
          <cell r="CM255">
            <v>0</v>
          </cell>
          <cell r="CN255">
            <v>2654.13</v>
          </cell>
          <cell r="CO255">
            <v>840.12</v>
          </cell>
          <cell r="CP255">
            <v>7302.833333333333</v>
          </cell>
          <cell r="CQ255">
            <v>3445.333333333333</v>
          </cell>
          <cell r="CR255">
            <v>13753.333333333332</v>
          </cell>
          <cell r="CS255">
            <v>6502.833333333333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Z255" t="str">
            <v>Diárias</v>
          </cell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7302.833333333333</v>
          </cell>
          <cell r="DY255">
            <v>3445.333333333333</v>
          </cell>
          <cell r="DZ255">
            <v>13753.333333333332</v>
          </cell>
          <cell r="EA255">
            <v>6502.833333333333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104378.52500000001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5380.5</v>
          </cell>
          <cell r="CQ256">
            <v>6140</v>
          </cell>
          <cell r="CR256">
            <v>25810</v>
          </cell>
          <cell r="CS256">
            <v>5280.5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Z256" t="str">
            <v>Hospedagens e Estadas</v>
          </cell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5380.5</v>
          </cell>
          <cell r="DY256">
            <v>6140</v>
          </cell>
          <cell r="DZ256">
            <v>25810</v>
          </cell>
          <cell r="EA256">
            <v>5280.5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209987.7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11157.5</v>
          </cell>
          <cell r="CQ257">
            <v>18190</v>
          </cell>
          <cell r="CR257">
            <v>45777</v>
          </cell>
          <cell r="CS257">
            <v>14757.5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Z257" t="str">
            <v>Passagens Aéreas</v>
          </cell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11157.5</v>
          </cell>
          <cell r="DY257">
            <v>18190</v>
          </cell>
          <cell r="DZ257">
            <v>45777</v>
          </cell>
          <cell r="EA257">
            <v>14757.5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Z258" t="str">
            <v>Verba de Representação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D259" t="str">
            <v>4.2.1.2.05.0005-0000</v>
          </cell>
          <cell r="E259" t="str">
            <v>Refeição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531.32999999999993</v>
          </cell>
          <cell r="CM259">
            <v>289.88</v>
          </cell>
          <cell r="CN259">
            <v>0</v>
          </cell>
          <cell r="CO259">
            <v>241.45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Z259" t="str">
            <v>Refeição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31209.190000000002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2821.5</v>
          </cell>
          <cell r="CQ260">
            <v>2821.5</v>
          </cell>
          <cell r="CR260">
            <v>2821.5</v>
          </cell>
          <cell r="CS260">
            <v>2821.5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Z260" t="str">
            <v>Condução</v>
          </cell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2821.5</v>
          </cell>
          <cell r="DY260">
            <v>2821.5</v>
          </cell>
          <cell r="DZ260">
            <v>2821.5</v>
          </cell>
          <cell r="EA260">
            <v>2821.5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E261" t="str">
            <v>Veículos Operação</v>
          </cell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K261">
            <v>79257.040000000008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7600</v>
          </cell>
          <cell r="CQ261">
            <v>7600</v>
          </cell>
          <cell r="CR261">
            <v>7600</v>
          </cell>
          <cell r="CS261">
            <v>7600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79257.040000000008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7600</v>
          </cell>
          <cell r="CQ262">
            <v>7600</v>
          </cell>
          <cell r="CR262">
            <v>7600</v>
          </cell>
          <cell r="CS262">
            <v>7600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Z262" t="str">
            <v>Veículos - Combustíveis</v>
          </cell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7600</v>
          </cell>
          <cell r="DY262">
            <v>7600</v>
          </cell>
          <cell r="DZ262">
            <v>7600</v>
          </cell>
          <cell r="EA262">
            <v>7600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D263" t="str">
            <v>4.2.1.2.06.0002-0000</v>
          </cell>
          <cell r="E263" t="str">
            <v>Veículos - Manutenção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Z263" t="str">
            <v>Veículos - Manutenção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E264" t="str">
            <v>Despesas Gerais</v>
          </cell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K264">
            <v>5827466.8829573281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439326.89640685922</v>
          </cell>
          <cell r="CQ264">
            <v>445107.14484888426</v>
          </cell>
          <cell r="CR264">
            <v>448027.83762523136</v>
          </cell>
          <cell r="CS264">
            <v>448146.38238713611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40520.6</v>
          </cell>
          <cell r="CM265">
            <v>0</v>
          </cell>
          <cell r="CN265">
            <v>0</v>
          </cell>
          <cell r="CO265">
            <v>0</v>
          </cell>
          <cell r="CP265">
            <v>2000</v>
          </cell>
          <cell r="CQ265">
            <v>5845.6</v>
          </cell>
          <cell r="CR265">
            <v>2000</v>
          </cell>
          <cell r="CS265">
            <v>2000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Z265" t="str">
            <v>Assinaturas</v>
          </cell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2000</v>
          </cell>
          <cell r="DY265">
            <v>5845.6</v>
          </cell>
          <cell r="DZ265">
            <v>2000</v>
          </cell>
          <cell r="EA265">
            <v>2000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138362.21</v>
          </cell>
          <cell r="CM266">
            <v>600</v>
          </cell>
          <cell r="CN266">
            <v>8711.07</v>
          </cell>
          <cell r="CO266">
            <v>8606.14</v>
          </cell>
          <cell r="CP266">
            <v>16405</v>
          </cell>
          <cell r="CQ266">
            <v>16605</v>
          </cell>
          <cell r="CR266">
            <v>9405</v>
          </cell>
          <cell r="CS266">
            <v>16605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Z266" t="str">
            <v>Publicações e Editais</v>
          </cell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16405</v>
          </cell>
          <cell r="DY266">
            <v>16605</v>
          </cell>
          <cell r="DZ266">
            <v>9405</v>
          </cell>
          <cell r="EA266">
            <v>16605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553418</v>
          </cell>
          <cell r="CM267">
            <v>0</v>
          </cell>
          <cell r="CN267">
            <v>0</v>
          </cell>
          <cell r="CO267">
            <v>0</v>
          </cell>
          <cell r="CP267">
            <v>6250</v>
          </cell>
          <cell r="CQ267">
            <v>6250</v>
          </cell>
          <cell r="CR267">
            <v>6250</v>
          </cell>
          <cell r="CS267">
            <v>6250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Z267" t="str">
            <v>Publicidade</v>
          </cell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6250</v>
          </cell>
          <cell r="DY267">
            <v>6250</v>
          </cell>
          <cell r="DZ267">
            <v>6250</v>
          </cell>
          <cell r="EA267">
            <v>6250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290475.87874999997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23991.75</v>
          </cell>
          <cell r="CQ268">
            <v>24131.75</v>
          </cell>
          <cell r="CR268">
            <v>24271.75</v>
          </cell>
          <cell r="CS268">
            <v>24411.75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Z268" t="str">
            <v>Correios e Malotes</v>
          </cell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23991.75</v>
          </cell>
          <cell r="DY268">
            <v>24131.75</v>
          </cell>
          <cell r="DZ268">
            <v>24271.75</v>
          </cell>
          <cell r="EA268">
            <v>24411.75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529501.49999999988</v>
          </cell>
          <cell r="CM269">
            <v>0</v>
          </cell>
          <cell r="CN269">
            <v>0</v>
          </cell>
          <cell r="CO269">
            <v>0</v>
          </cell>
          <cell r="CP269">
            <v>58833.499999999993</v>
          </cell>
          <cell r="CQ269">
            <v>58833.499999999993</v>
          </cell>
          <cell r="CR269">
            <v>58833.499999999993</v>
          </cell>
          <cell r="CS269">
            <v>58833.499999999993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Z269" t="str">
            <v>Sindicatos e Associações de Classe</v>
          </cell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58833.499999999993</v>
          </cell>
          <cell r="DY269">
            <v>58833.499999999993</v>
          </cell>
          <cell r="DZ269">
            <v>58833.499999999993</v>
          </cell>
          <cell r="EA269">
            <v>58833.499999999993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D270" t="str">
            <v>4.2.1.2.09.0006-0000</v>
          </cell>
          <cell r="E270" t="str">
            <v>Copias e Encadernações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Z270" t="str">
            <v>Copias e Encadernações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D271" t="str">
            <v>4.2.1.2.09.0007-0000</v>
          </cell>
          <cell r="E271" t="str">
            <v>Copa/Cozinha/Refeitório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16760.080000000002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Z271" t="str">
            <v>Copa/Cozinha/Refeitório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128050.05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6000</v>
          </cell>
          <cell r="CQ272">
            <v>6000</v>
          </cell>
          <cell r="CR272">
            <v>19194.5</v>
          </cell>
          <cell r="CS272">
            <v>8389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Z272" t="str">
            <v>Conservações de Prédios</v>
          </cell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6000</v>
          </cell>
          <cell r="DY272">
            <v>6000</v>
          </cell>
          <cell r="DZ272">
            <v>19194.5</v>
          </cell>
          <cell r="EA272">
            <v>8389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19556.41</v>
          </cell>
          <cell r="CM273">
            <v>4779.71</v>
          </cell>
          <cell r="CN273">
            <v>0</v>
          </cell>
          <cell r="CO273">
            <v>1327.55</v>
          </cell>
          <cell r="CP273">
            <v>1494.35</v>
          </cell>
          <cell r="CQ273">
            <v>1494.35</v>
          </cell>
          <cell r="CR273">
            <v>1494.35</v>
          </cell>
          <cell r="CS273">
            <v>1494.35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Z273" t="str">
            <v>Consulta Cadastral</v>
          </cell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1494.35</v>
          </cell>
          <cell r="DY273">
            <v>1494.35</v>
          </cell>
          <cell r="DZ273">
            <v>1494.35</v>
          </cell>
          <cell r="EA273">
            <v>1494.35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D274" t="str">
            <v>4.2.1.2.09.0010-0000</v>
          </cell>
          <cell r="E274" t="str">
            <v>Material Elétrico e Eletrônico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Z274" t="str">
            <v>Material Elétrico e Eletrônico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D275" t="str">
            <v>4.2.1.2.09.0011-0000</v>
          </cell>
          <cell r="E275" t="str">
            <v>Estudo de Mercado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Z275" t="str">
            <v>Estudo de Mercado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D276" t="str">
            <v>4.2.1.2.09.0012-0000</v>
          </cell>
          <cell r="E276" t="str">
            <v>Bens de Pequeno Valor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Z276" t="str">
            <v>Bens de Pequeno Valor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10708.68</v>
          </cell>
          <cell r="CM277">
            <v>713.61</v>
          </cell>
          <cell r="CN277">
            <v>304.44</v>
          </cell>
          <cell r="CO277">
            <v>645.63</v>
          </cell>
          <cell r="CP277">
            <v>1000</v>
          </cell>
          <cell r="CQ277">
            <v>1000</v>
          </cell>
          <cell r="CR277">
            <v>1000</v>
          </cell>
          <cell r="CS277">
            <v>1000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Z277" t="str">
            <v>Despesas Legais e Judiciais</v>
          </cell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1000</v>
          </cell>
          <cell r="DY277">
            <v>1000</v>
          </cell>
          <cell r="DZ277">
            <v>1000</v>
          </cell>
          <cell r="EA277">
            <v>1000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3096791.3546073274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238990.5330735259</v>
          </cell>
          <cell r="CQ278">
            <v>240582.97674055092</v>
          </cell>
          <cell r="CR278">
            <v>241041.954516898</v>
          </cell>
          <cell r="CS278">
            <v>244625.99927880277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Z278" t="str">
            <v>Despesas com Licença de Software</v>
          </cell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238990.5330735259</v>
          </cell>
          <cell r="DY278">
            <v>240582.97674055092</v>
          </cell>
          <cell r="DZ278">
            <v>241041.954516898</v>
          </cell>
          <cell r="EA278">
            <v>244625.99927880277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366249.36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30000</v>
          </cell>
          <cell r="CQ279">
            <v>30000</v>
          </cell>
          <cell r="CR279">
            <v>30000</v>
          </cell>
          <cell r="CS279">
            <v>30000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Z279" t="str">
            <v>Condominio</v>
          </cell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30000</v>
          </cell>
          <cell r="DY279">
            <v>30000</v>
          </cell>
          <cell r="DZ279">
            <v>30000</v>
          </cell>
          <cell r="EA279">
            <v>30000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D280" t="str">
            <v>4.2.1.2.09.0016-0000</v>
          </cell>
          <cell r="E280" t="str">
            <v>Traduções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Z280" t="str">
            <v>Traduções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D281" t="str">
            <v>4.2.1.2.09.0017-0000</v>
          </cell>
          <cell r="E281" t="str">
            <v>Condução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160.68999999999997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Z281" t="str">
            <v>Condução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D282" t="str">
            <v>4.2.1.2.09.0018-0000</v>
          </cell>
          <cell r="E282" t="str">
            <v>Refeição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Z282" t="str">
            <v>Refeição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146484.63959999999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13861.763333333332</v>
          </cell>
          <cell r="CQ283">
            <v>13863.968108333334</v>
          </cell>
          <cell r="CR283">
            <v>14036.783108333333</v>
          </cell>
          <cell r="CS283">
            <v>14036.783108333333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Z283" t="str">
            <v>Comunicação - Internet e Telefonia</v>
          </cell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13861.763333333332</v>
          </cell>
          <cell r="DY283">
            <v>13863.968108333334</v>
          </cell>
          <cell r="DZ283">
            <v>14036.783108333333</v>
          </cell>
          <cell r="EA283">
            <v>14036.783108333333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227888.97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18000</v>
          </cell>
          <cell r="CQ284">
            <v>18000</v>
          </cell>
          <cell r="CR284">
            <v>18000</v>
          </cell>
          <cell r="CS284">
            <v>18000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Z284" t="str">
            <v>Energia Elétrica - Energia Elétrica</v>
          </cell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18000</v>
          </cell>
          <cell r="DY284">
            <v>18000</v>
          </cell>
          <cell r="DZ284">
            <v>18000</v>
          </cell>
          <cell r="EA284">
            <v>18000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257675.72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22000</v>
          </cell>
          <cell r="CQ285">
            <v>22000</v>
          </cell>
          <cell r="CR285">
            <v>22000</v>
          </cell>
          <cell r="CS285">
            <v>22000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Z285" t="str">
            <v>Energia Elétrica - Consumo Próprio</v>
          </cell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22000</v>
          </cell>
          <cell r="DY285">
            <v>22000</v>
          </cell>
          <cell r="DZ285">
            <v>22000</v>
          </cell>
          <cell r="EA285">
            <v>22000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4862.74</v>
          </cell>
          <cell r="CM286">
            <v>180.98</v>
          </cell>
          <cell r="CN286">
            <v>90.88</v>
          </cell>
          <cell r="CO286">
            <v>90.88</v>
          </cell>
          <cell r="CP286">
            <v>500</v>
          </cell>
          <cell r="CQ286">
            <v>500</v>
          </cell>
          <cell r="CR286">
            <v>500</v>
          </cell>
          <cell r="CS286">
            <v>500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Z286" t="str">
            <v>Água e Esgoto</v>
          </cell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500</v>
          </cell>
          <cell r="DY286">
            <v>500</v>
          </cell>
          <cell r="DZ286">
            <v>500</v>
          </cell>
          <cell r="EA286">
            <v>500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E287" t="str">
            <v>Despesas Institucionais</v>
          </cell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K287">
            <v>1842763.5890500003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109459.59753333333</v>
          </cell>
          <cell r="CQ287">
            <v>108264.56030533333</v>
          </cell>
          <cell r="CR287">
            <v>157552.88315733333</v>
          </cell>
          <cell r="CS287">
            <v>77253.589425333339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620542.90905000002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49126.264199999998</v>
          </cell>
          <cell r="CQ288">
            <v>37731.226971999997</v>
          </cell>
          <cell r="CR288">
            <v>86719.549824000002</v>
          </cell>
          <cell r="CS288">
            <v>18420.256092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Z288" t="str">
            <v>Comemorações e Eventos - Eventos Institucionais</v>
          </cell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49126.264199999998</v>
          </cell>
          <cell r="DY288">
            <v>37731.226971999997</v>
          </cell>
          <cell r="DZ288">
            <v>86719.549824000002</v>
          </cell>
          <cell r="EA288">
            <v>18420.256092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4522.5</v>
          </cell>
          <cell r="CM289">
            <v>0</v>
          </cell>
          <cell r="CN289">
            <v>0</v>
          </cell>
          <cell r="CO289">
            <v>0</v>
          </cell>
          <cell r="CP289">
            <v>500</v>
          </cell>
          <cell r="CQ289">
            <v>500</v>
          </cell>
          <cell r="CR289">
            <v>500</v>
          </cell>
          <cell r="CS289">
            <v>500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Z289" t="str">
            <v>Comemorações e Eventos - Programa Chef Daqui (junto com eventos)</v>
          </cell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500</v>
          </cell>
          <cell r="DY289">
            <v>500</v>
          </cell>
          <cell r="DZ289">
            <v>500</v>
          </cell>
          <cell r="EA289">
            <v>500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23700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11700</v>
          </cell>
          <cell r="CR290">
            <v>12000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Z290" t="str">
            <v>Brindes e Doações - Material de Divulgação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11700</v>
          </cell>
          <cell r="DZ290">
            <v>12000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Z291" t="str">
            <v>Brindes e Doações - Brindes</v>
          </cell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998000.00000000035</v>
          </cell>
          <cell r="CM292">
            <v>0</v>
          </cell>
          <cell r="CN292">
            <v>163000</v>
          </cell>
          <cell r="CO292">
            <v>310000</v>
          </cell>
          <cell r="CP292">
            <v>58333.333333333336</v>
          </cell>
          <cell r="CQ292">
            <v>58333.333333333336</v>
          </cell>
          <cell r="CR292">
            <v>58333.333333333336</v>
          </cell>
          <cell r="CS292">
            <v>58333.333333333336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Z292" t="str">
            <v>Patrocínio</v>
          </cell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58333.333333333336</v>
          </cell>
          <cell r="DY292">
            <v>58333.333333333336</v>
          </cell>
          <cell r="DZ292">
            <v>58333.333333333336</v>
          </cell>
          <cell r="EA292">
            <v>58333.333333333336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D293" t="str">
            <v>4.2.1.2.10.0004-0000</v>
          </cell>
          <cell r="E293" t="str">
            <v>Despesas com Convênios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Z293" t="str">
            <v>Despesas com Convênios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43962.63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1500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Z294" t="str">
            <v>Endomarketing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1500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D295" t="str">
            <v>4.2.1.2.10.0006-0000</v>
          </cell>
          <cell r="E295" t="str">
            <v>Doações e patrocínios incentivados (100%)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149000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Z295" t="str">
            <v>Doações e patrocínios incentivados (100%)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D296" t="str">
            <v>4.2.1.2.10.0007-0000</v>
          </cell>
          <cell r="E296" t="str">
            <v>Doações e patrocínios incentivados (30%)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Z296" t="str">
            <v>Doações e patrocínios incentivados (30%)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D297" t="str">
            <v>4.2.1.2.10.0008-0000</v>
          </cell>
          <cell r="E297" t="str">
            <v>Doações e patrocínios incentivados (estadual)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Z297" t="str">
            <v>Doações e patrocínios incentivados (estadual)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CZ298">
            <v>0</v>
          </cell>
          <cell r="DO298">
            <v>0</v>
          </cell>
        </row>
        <row r="299">
          <cell r="B299" t="str">
            <v>4.2.2</v>
          </cell>
          <cell r="E299" t="str">
            <v>Despesas Comerciais</v>
          </cell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K299">
            <v>15811718.816533491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1473475.3478276404</v>
          </cell>
          <cell r="CQ299">
            <v>1420889.2205139184</v>
          </cell>
          <cell r="CR299">
            <v>1427490.8472257045</v>
          </cell>
          <cell r="CS299">
            <v>1447931.4884449732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D300" t="str">
            <v>4.2.2.1</v>
          </cell>
          <cell r="E300" t="str">
            <v>Despesas com Pessoal</v>
          </cell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K300">
            <v>9643816.8715011254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819047.30224991159</v>
          </cell>
          <cell r="CQ300">
            <v>819047.30224991159</v>
          </cell>
          <cell r="CR300">
            <v>819047.30224991159</v>
          </cell>
          <cell r="CS300">
            <v>825783.38127297687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E301" t="str">
            <v>Salários e Encargos</v>
          </cell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K301">
            <v>7519249.799649423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641755.1733240959</v>
          </cell>
          <cell r="CQ301">
            <v>641755.1733240959</v>
          </cell>
          <cell r="CR301">
            <v>641755.1733240959</v>
          </cell>
          <cell r="CS301">
            <v>648344.47950969497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3809417.778695005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322192.43065211934</v>
          </cell>
          <cell r="CQ302">
            <v>322192.43065211934</v>
          </cell>
          <cell r="CR302">
            <v>322192.43065211934</v>
          </cell>
          <cell r="CS302">
            <v>325717.63778474228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Z302" t="str">
            <v>Salários e Ordenados</v>
          </cell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322192.43065211934</v>
          </cell>
          <cell r="DY302">
            <v>322192.43065211934</v>
          </cell>
          <cell r="DZ302">
            <v>322192.43065211934</v>
          </cell>
          <cell r="EA302">
            <v>325717.63778474228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626380.79753372748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53209.613375239045</v>
          </cell>
          <cell r="CQ303">
            <v>53209.613375239045</v>
          </cell>
          <cell r="CR303">
            <v>53209.613375239045</v>
          </cell>
          <cell r="CS303">
            <v>53209.613375239045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Z303" t="str">
            <v>Honorários da Diretoria</v>
          </cell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53209.613375239045</v>
          </cell>
          <cell r="DY303">
            <v>53209.613375239045</v>
          </cell>
          <cell r="DZ303">
            <v>53209.613375239045</v>
          </cell>
          <cell r="EA303">
            <v>53209.613375239045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133969.64953208365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12520.330745000003</v>
          </cell>
          <cell r="CQ304">
            <v>12520.330745000003</v>
          </cell>
          <cell r="CR304">
            <v>12520.330745000003</v>
          </cell>
          <cell r="CS304">
            <v>12770.737359899997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Z304" t="str">
            <v>Horas Extras</v>
          </cell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12520.330745000003</v>
          </cell>
          <cell r="DY304">
            <v>12520.330745000003</v>
          </cell>
          <cell r="DZ304">
            <v>12520.330745000003</v>
          </cell>
          <cell r="EA304">
            <v>12770.737359899997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957.69</v>
          </cell>
          <cell r="CM305">
            <v>319.23</v>
          </cell>
          <cell r="CN305">
            <v>319.23</v>
          </cell>
          <cell r="CO305">
            <v>319.23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Z305" t="str">
            <v>Gratificações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2863.4147372330799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249.37559833333336</v>
          </cell>
          <cell r="CQ306">
            <v>249.37559833333336</v>
          </cell>
          <cell r="CR306">
            <v>249.37559833333336</v>
          </cell>
          <cell r="CS306">
            <v>254.36311030000002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Z306" t="str">
            <v>Adicional Noturno</v>
          </cell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249.37559833333336</v>
          </cell>
          <cell r="DY306">
            <v>249.37559833333336</v>
          </cell>
          <cell r="DZ306">
            <v>249.37559833333336</v>
          </cell>
          <cell r="EA306">
            <v>254.36311030000002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26556.524660186231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2451.4425866666656</v>
          </cell>
          <cell r="CQ307">
            <v>2451.4425866666656</v>
          </cell>
          <cell r="CR307">
            <v>2451.4425866666656</v>
          </cell>
          <cell r="CS307">
            <v>2500.4714383999999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Z307" t="str">
            <v>Descanso Semanal Remunerado</v>
          </cell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2451.4425866666656</v>
          </cell>
          <cell r="DY307">
            <v>2451.4425866666656</v>
          </cell>
          <cell r="DZ307">
            <v>2451.4425866666656</v>
          </cell>
          <cell r="EA307">
            <v>2500.4714383999999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Z308" t="str">
            <v>Adicional de sobre Aviso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424268.47130450379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34645.286269077704</v>
          </cell>
          <cell r="CQ309">
            <v>34645.286269077704</v>
          </cell>
          <cell r="CR309">
            <v>34645.286269077704</v>
          </cell>
          <cell r="CS309">
            <v>35338.191994459266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Z309" t="str">
            <v>Periculosidade</v>
          </cell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34645.286269077704</v>
          </cell>
          <cell r="DY309">
            <v>34645.286269077704</v>
          </cell>
          <cell r="DZ309">
            <v>34645.286269077704</v>
          </cell>
          <cell r="EA309">
            <v>35338.191994459266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29112.893999999997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2445</v>
          </cell>
          <cell r="CQ310">
            <v>2445</v>
          </cell>
          <cell r="CR310">
            <v>2445</v>
          </cell>
          <cell r="CS310">
            <v>2446.8540000000003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Z310" t="str">
            <v>Bolsa Estágio</v>
          </cell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2445</v>
          </cell>
          <cell r="DY310">
            <v>2445</v>
          </cell>
          <cell r="DZ310">
            <v>2445</v>
          </cell>
          <cell r="EA310">
            <v>2446.8540000000003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93183.633297394452</v>
          </cell>
          <cell r="CM311">
            <v>0</v>
          </cell>
          <cell r="CN311">
            <v>0</v>
          </cell>
          <cell r="CO311">
            <v>0</v>
          </cell>
          <cell r="CP311">
            <v>10131.373007625922</v>
          </cell>
          <cell r="CQ311">
            <v>10131.373007625922</v>
          </cell>
          <cell r="CR311">
            <v>10131.373007625922</v>
          </cell>
          <cell r="CS311">
            <v>10253.692970559261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Z311" t="str">
            <v>Férias previsão legal - 1/12 + abono</v>
          </cell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10131.373007625922</v>
          </cell>
          <cell r="DY311">
            <v>10131.373007625922</v>
          </cell>
          <cell r="DZ311">
            <v>10131.373007625922</v>
          </cell>
          <cell r="EA311">
            <v>10253.692970559261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124244.84439652592</v>
          </cell>
          <cell r="CM312">
            <v>0</v>
          </cell>
          <cell r="CN312">
            <v>0</v>
          </cell>
          <cell r="CO312">
            <v>0</v>
          </cell>
          <cell r="CP312">
            <v>13508.497343501229</v>
          </cell>
          <cell r="CQ312">
            <v>13508.497343501229</v>
          </cell>
          <cell r="CR312">
            <v>13508.497343501229</v>
          </cell>
          <cell r="CS312">
            <v>13671.590627412348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Z312" t="str">
            <v>Gratificação de Férias (1/3)</v>
          </cell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13508.497343501229</v>
          </cell>
          <cell r="DY312">
            <v>13508.497343501229</v>
          </cell>
          <cell r="DZ312">
            <v>13508.497343501229</v>
          </cell>
          <cell r="EA312">
            <v>13671.590627412348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148681.44439652594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13508.497343501229</v>
          </cell>
          <cell r="CQ313">
            <v>13508.497343501229</v>
          </cell>
          <cell r="CR313">
            <v>13508.497343501229</v>
          </cell>
          <cell r="CS313">
            <v>13671.590627412348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Z313" t="str">
            <v>Férias acordo coletivo</v>
          </cell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O313">
            <v>171373.48148143006</v>
          </cell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13508.497343501229</v>
          </cell>
          <cell r="DY313">
            <v>13508.497343501229</v>
          </cell>
          <cell r="DZ313">
            <v>13508.497343501229</v>
          </cell>
          <cell r="EA313">
            <v>13671.590627412348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378330.43427407223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32560.180474896908</v>
          </cell>
          <cell r="CQ314">
            <v>32560.180474896908</v>
          </cell>
          <cell r="CR314">
            <v>32560.180474896908</v>
          </cell>
          <cell r="CS314">
            <v>32560.180474896908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Z314" t="str">
            <v>Décimo Terceiro Salário</v>
          </cell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32560.180474896908</v>
          </cell>
          <cell r="DY314">
            <v>32560.180474896908</v>
          </cell>
          <cell r="DZ314">
            <v>32560.180474896908</v>
          </cell>
          <cell r="EA314">
            <v>32560.180474896908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1109165.0445018704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91566.15214998959</v>
          </cell>
          <cell r="CQ315">
            <v>91566.15214998959</v>
          </cell>
          <cell r="CR315">
            <v>91566.15214998959</v>
          </cell>
          <cell r="CS315">
            <v>92679.84650400118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Z315" t="str">
            <v>INSS</v>
          </cell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91566.15214998959</v>
          </cell>
          <cell r="DY315">
            <v>91566.15214998959</v>
          </cell>
          <cell r="DZ315">
            <v>91566.15214998959</v>
          </cell>
          <cell r="EA315">
            <v>92679.84650400118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331093.66552294634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27333.179746265545</v>
          </cell>
          <cell r="CQ316">
            <v>27333.179746265545</v>
          </cell>
          <cell r="CR316">
            <v>27333.179746265545</v>
          </cell>
          <cell r="CS316">
            <v>27665.625822089904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Z316" t="str">
            <v>FGTS</v>
          </cell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27333.179746265545</v>
          </cell>
          <cell r="DY316">
            <v>27333.179746265545</v>
          </cell>
          <cell r="DZ316">
            <v>27333.179746265545</v>
          </cell>
          <cell r="EA316">
            <v>27665.625822089904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34621.972655166232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3242.039362440295</v>
          </cell>
          <cell r="CQ317">
            <v>3242.039362440295</v>
          </cell>
          <cell r="CR317">
            <v>3242.039362440295</v>
          </cell>
          <cell r="CS317">
            <v>3281.1817505789641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Z317" t="str">
            <v>FGTS sobre Férias</v>
          </cell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3242.039362440295</v>
          </cell>
          <cell r="DY317">
            <v>3242.039362440295</v>
          </cell>
          <cell r="DZ317">
            <v>3242.039362440295</v>
          </cell>
          <cell r="EA317">
            <v>3281.1817505789641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115983.45489480687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10860.83186417499</v>
          </cell>
          <cell r="CQ318">
            <v>10860.83186417499</v>
          </cell>
          <cell r="CR318">
            <v>10860.83186417499</v>
          </cell>
          <cell r="CS318">
            <v>10991.95886443953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Z318" t="str">
            <v>INSS sobre Férias</v>
          </cell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10860.83186417499</v>
          </cell>
          <cell r="DY318">
            <v>10860.83186417499</v>
          </cell>
          <cell r="DZ318">
            <v>10860.83186417499</v>
          </cell>
          <cell r="EA318">
            <v>10991.95886443953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30266.289941925781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2604.8144379917526</v>
          </cell>
          <cell r="CQ319">
            <v>2604.8144379917526</v>
          </cell>
          <cell r="CR319">
            <v>2604.8144379917526</v>
          </cell>
          <cell r="CS319">
            <v>2604.8144379917526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Z319" t="str">
            <v>FGTS sobre13° Salário</v>
          </cell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2604.8144379917526</v>
          </cell>
          <cell r="DY319">
            <v>2604.8144379917526</v>
          </cell>
          <cell r="DZ319">
            <v>2604.8144379917526</v>
          </cell>
          <cell r="EA319">
            <v>2604.8144379917526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100151.79530545138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8726.128367272373</v>
          </cell>
          <cell r="CQ320">
            <v>8726.128367272373</v>
          </cell>
          <cell r="CR320">
            <v>8726.128367272373</v>
          </cell>
          <cell r="CS320">
            <v>8726.128367272373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Z320" t="str">
            <v>INSS sobre13° Salário</v>
          </cell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8726.128367272373</v>
          </cell>
          <cell r="DY320">
            <v>8726.128367272373</v>
          </cell>
          <cell r="DZ320">
            <v>8726.128367272373</v>
          </cell>
          <cell r="EA320">
            <v>8726.128367272373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Z321" t="str">
            <v>Rescisão Contrato de Trabalho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Z322" t="str">
            <v>Indenizações Trabalhistas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Z323" t="str">
            <v>Programa de Participação nos Resultados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Z324" t="str">
            <v xml:space="preserve">Programa de Participação nos Resultados da diretoria 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E325" t="str">
            <v>Despesas com Benefícios</v>
          </cell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K325">
            <v>2039018.1854541865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167861.48710386956</v>
          </cell>
          <cell r="CQ325">
            <v>167861.48710386956</v>
          </cell>
          <cell r="CR325">
            <v>167861.48710386956</v>
          </cell>
          <cell r="CS325">
            <v>168008.25994133574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27738.521407533644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2269.2099050934821</v>
          </cell>
          <cell r="CQ326">
            <v>2269.2099050934821</v>
          </cell>
          <cell r="CR326">
            <v>2269.2099050934821</v>
          </cell>
          <cell r="CS326">
            <v>2291.8024842009927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Z326" t="str">
            <v>Seguro de Vida em Grupo</v>
          </cell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2269.2099050934821</v>
          </cell>
          <cell r="DY326">
            <v>2269.2099050934821</v>
          </cell>
          <cell r="DZ326">
            <v>2269.2099050934821</v>
          </cell>
          <cell r="EA326">
            <v>2291.8024842009927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989987.14760533313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85966.489733925904</v>
          </cell>
          <cell r="CQ327">
            <v>85966.489733925904</v>
          </cell>
          <cell r="CR327">
            <v>85966.489733925904</v>
          </cell>
          <cell r="CS327">
            <v>85966.489733925904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Z327" t="str">
            <v>Assistência Medica e Social</v>
          </cell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85966.489733925904</v>
          </cell>
          <cell r="DY327">
            <v>85966.489733925904</v>
          </cell>
          <cell r="DZ327">
            <v>85966.489733925904</v>
          </cell>
          <cell r="EA327">
            <v>85966.489733925904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25928.171446776727</v>
          </cell>
          <cell r="CM328">
            <v>880</v>
          </cell>
          <cell r="CN328">
            <v>2658.4</v>
          </cell>
          <cell r="CO328">
            <v>6712.83</v>
          </cell>
          <cell r="CP328">
            <v>1741.8823829751911</v>
          </cell>
          <cell r="CQ328">
            <v>1741.8823829751911</v>
          </cell>
          <cell r="CR328">
            <v>1741.8823829751911</v>
          </cell>
          <cell r="CS328">
            <v>1741.8823829751911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Z328" t="str">
            <v>Transporte</v>
          </cell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1741.8823829751911</v>
          </cell>
          <cell r="DY328">
            <v>1741.8823829751911</v>
          </cell>
          <cell r="DZ328">
            <v>1741.8823829751911</v>
          </cell>
          <cell r="EA328">
            <v>1741.8823829751911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613070.74206879013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50954.544485596693</v>
          </cell>
          <cell r="CQ329">
            <v>50954.544485596693</v>
          </cell>
          <cell r="CR329">
            <v>50954.544485596693</v>
          </cell>
          <cell r="CS329">
            <v>50954.544485596693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Z329" t="str">
            <v>Vale Refeição / Alimentação</v>
          </cell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50954.544485596693</v>
          </cell>
          <cell r="DY329">
            <v>50954.544485596693</v>
          </cell>
          <cell r="DZ329">
            <v>50954.544485596693</v>
          </cell>
          <cell r="EA329">
            <v>50954.544485596693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3178.9983733333338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260.76666666666671</v>
          </cell>
          <cell r="CQ330">
            <v>260.76666666666671</v>
          </cell>
          <cell r="CR330">
            <v>260.76666666666671</v>
          </cell>
          <cell r="CS330">
            <v>260.76666666666671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Z330" t="str">
            <v>Assistência Odontológica</v>
          </cell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260.76666666666671</v>
          </cell>
          <cell r="DY330">
            <v>260.76666666666671</v>
          </cell>
          <cell r="DZ330">
            <v>260.76666666666671</v>
          </cell>
          <cell r="EA330">
            <v>260.76666666666671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146725.67593446065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12187.689720555552</v>
          </cell>
          <cell r="CQ331">
            <v>12187.689720555552</v>
          </cell>
          <cell r="CR331">
            <v>12187.689720555552</v>
          </cell>
          <cell r="CS331">
            <v>12187.689720555552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Z331" t="str">
            <v>Auxílio Creche/escola</v>
          </cell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12187.689720555552</v>
          </cell>
          <cell r="DY331">
            <v>12187.689720555552</v>
          </cell>
          <cell r="DZ331">
            <v>12187.689720555552</v>
          </cell>
          <cell r="EA331">
            <v>12187.689720555552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Z332" t="str">
            <v>Auxilio Especial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Z333" t="str">
            <v>Cesta de Natal</v>
          </cell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Z334" t="str">
            <v>Reembolso Depend. Necessidades Especiais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20157.53788868618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1634.4784831301442</v>
          </cell>
          <cell r="CQ335">
            <v>1634.4784831301442</v>
          </cell>
          <cell r="CR335">
            <v>1634.4784831301442</v>
          </cell>
          <cell r="CS335">
            <v>1634.4784831301442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Z335" t="str">
            <v>Programa Bem-Estar</v>
          </cell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1634.4784831301442</v>
          </cell>
          <cell r="DY335">
            <v>1634.4784831301442</v>
          </cell>
          <cell r="DZ335">
            <v>1634.4784831301442</v>
          </cell>
          <cell r="EA335">
            <v>1634.4784831301442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156744.67263082816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12472.72703765432</v>
          </cell>
          <cell r="CQ336">
            <v>12472.72703765432</v>
          </cell>
          <cell r="CR336">
            <v>12472.72703765432</v>
          </cell>
          <cell r="CS336">
            <v>12596.907296013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Z336" t="str">
            <v>Previdência Privada</v>
          </cell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12472.72703765432</v>
          </cell>
          <cell r="DY336">
            <v>12472.72703765432</v>
          </cell>
          <cell r="DZ336">
            <v>12472.72703765432</v>
          </cell>
          <cell r="EA336">
            <v>12596.907296013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Z337" t="str">
            <v>Salário Maternidade / Paternidade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3363.2881944444457</v>
          </cell>
          <cell r="CM338">
            <v>0</v>
          </cell>
          <cell r="CN338">
            <v>0</v>
          </cell>
          <cell r="CO338">
            <v>0</v>
          </cell>
          <cell r="CP338">
            <v>373.69868827160508</v>
          </cell>
          <cell r="CQ338">
            <v>373.69868827160508</v>
          </cell>
          <cell r="CR338">
            <v>373.69868827160508</v>
          </cell>
          <cell r="CS338">
            <v>373.69868827160508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Z338" t="str">
            <v>Reembolso/Auxílio Educação</v>
          </cell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373.69868827160508</v>
          </cell>
          <cell r="DY338">
            <v>373.69868827160508</v>
          </cell>
          <cell r="DZ338">
            <v>373.69868827160508</v>
          </cell>
          <cell r="EA338">
            <v>373.69868827160508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E339" t="str">
            <v>Treinamento</v>
          </cell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K339">
            <v>85548.886397515482</v>
          </cell>
          <cell r="CM339">
            <v>211.11</v>
          </cell>
          <cell r="CN339">
            <v>462</v>
          </cell>
          <cell r="CO339">
            <v>0</v>
          </cell>
          <cell r="CP339">
            <v>9430.6418219461666</v>
          </cell>
          <cell r="CQ339">
            <v>9430.6418219461666</v>
          </cell>
          <cell r="CR339">
            <v>9430.6418219461666</v>
          </cell>
          <cell r="CS339">
            <v>9430.6418219461666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85548.886397515482</v>
          </cell>
          <cell r="CM340">
            <v>211.11</v>
          </cell>
          <cell r="CN340">
            <v>462</v>
          </cell>
          <cell r="CO340">
            <v>0</v>
          </cell>
          <cell r="CP340">
            <v>9430.6418219461666</v>
          </cell>
          <cell r="CQ340">
            <v>9430.6418219461666</v>
          </cell>
          <cell r="CR340">
            <v>9430.6418219461666</v>
          </cell>
          <cell r="CS340">
            <v>9430.6418219461666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9430.6418219461666</v>
          </cell>
          <cell r="DY340">
            <v>9430.6418219461666</v>
          </cell>
          <cell r="DZ340">
            <v>9430.6418219461666</v>
          </cell>
          <cell r="EA340">
            <v>9430.6418219461666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Z345" t="str">
            <v>Treinamento de Terceiros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Z346" t="str">
            <v>Outros Treinamentos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E347" t="str">
            <v>Outras Despesas com Pessoal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Z348" t="str">
            <v>Despesas Menor Aprendiz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Z349" t="str">
            <v>Recrutamento e Seleção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Z350" t="str">
            <v>Fardamento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Z351" t="str">
            <v>Despesas Diversas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CZ352">
            <v>0</v>
          </cell>
          <cell r="DO352">
            <v>0</v>
          </cell>
        </row>
        <row r="353">
          <cell r="B353" t="str">
            <v>4.2.2.2</v>
          </cell>
          <cell r="E353" t="str">
            <v>Despesas com Serviços e Outros</v>
          </cell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K353">
            <v>6167901.9450323656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654428.04557772866</v>
          </cell>
          <cell r="CQ353">
            <v>601841.91826400673</v>
          </cell>
          <cell r="CR353">
            <v>608443.54497579287</v>
          </cell>
          <cell r="CS353">
            <v>622148.1071719965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E354" t="str">
            <v>Serviços</v>
          </cell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K354">
            <v>1777617.418807365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162033.81486939522</v>
          </cell>
          <cell r="CQ354">
            <v>241502.05755567338</v>
          </cell>
          <cell r="CR354">
            <v>163842.63426745951</v>
          </cell>
          <cell r="CS354">
            <v>159711.10646366322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D355" t="str">
            <v>4.2.2.2.01.0001-0000</v>
          </cell>
          <cell r="E355" t="str">
            <v>Serviços de Manutenção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Z355" t="str">
            <v>Serviços de Manutenção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D356" t="str">
            <v>4.2.2.2.01.0002-0000</v>
          </cell>
          <cell r="E356" t="str">
            <v>Serviços de Conservação e Limpeza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Z356" t="str">
            <v>Serviços de Conservação e Limpeza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D357" t="str">
            <v>4.2.2.2.01.0003-0000</v>
          </cell>
          <cell r="E357" t="str">
            <v>Serviços de Vigilância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Z357" t="str">
            <v>Serviços de Vigilância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D358" t="str">
            <v>4.2.2.2.01.0004-0000</v>
          </cell>
          <cell r="E358" t="str">
            <v>Serviços de Consultoria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Z358" t="str">
            <v>Serviços de Consultoria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D359" t="str">
            <v>4.2.2.2.01.0005-0000</v>
          </cell>
          <cell r="E359" t="str">
            <v>Serviços Diversos Pessoa Física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Z359" t="str">
            <v>Serviços Diversos Pessoa Física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913742.29559999972</v>
          </cell>
          <cell r="CM360">
            <v>0</v>
          </cell>
          <cell r="CN360">
            <v>69773.3</v>
          </cell>
          <cell r="CO360">
            <v>50196.4</v>
          </cell>
          <cell r="CP360">
            <v>78253.679999999993</v>
          </cell>
          <cell r="CQ360">
            <v>164221.74</v>
          </cell>
          <cell r="CR360">
            <v>78253.679999999993</v>
          </cell>
          <cell r="CS360">
            <v>78253.679999999993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Z360" t="str">
            <v>Serviços Diversos Pessoa Jurídica - Central de Atendimento Call Center</v>
          </cell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78253.679999999993</v>
          </cell>
          <cell r="DY360">
            <v>164221.74</v>
          </cell>
          <cell r="DZ360">
            <v>78253.679999999993</v>
          </cell>
          <cell r="EA360">
            <v>78253.679999999993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863835.02320736519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83780.134869395246</v>
          </cell>
          <cell r="CQ361">
            <v>77280.317555673391</v>
          </cell>
          <cell r="CR361">
            <v>85588.9542674595</v>
          </cell>
          <cell r="CS361">
            <v>81457.426463663229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Z361" t="str">
            <v>Serviços Diversos Pessoa Jurídica - Captação de Novos Clientes</v>
          </cell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83780.134869395246</v>
          </cell>
          <cell r="DY361">
            <v>77280.317555673391</v>
          </cell>
          <cell r="DZ361">
            <v>85588.9542674595</v>
          </cell>
          <cell r="EA361">
            <v>81457.426463663229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Z362" t="str">
            <v>Serviços Diversos Pessoa Jurídica - Guarda de Veículos / Pedágio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D363" t="str">
            <v>4.2.2.2.01.0007-0000</v>
          </cell>
          <cell r="E363" t="str">
            <v>Comunicação / Sistema Supervisorio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Z363" t="str">
            <v>Comunicação / Sistema Supervisorio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D364" t="str">
            <v>4.2.2.2.01.0008-0000</v>
          </cell>
          <cell r="E364" t="str">
            <v>Administração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Z364" t="str">
            <v>Administração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D365" t="str">
            <v>4.2.2.2.01.0009-0000</v>
          </cell>
          <cell r="E365" t="str">
            <v>Serviços de Auditoria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Z365" t="str">
            <v>Serviços de Auditoria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D366" t="str">
            <v>4.2.2.2.01.0010-0000</v>
          </cell>
          <cell r="E366" t="str">
            <v>Serviços Advocatícios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Z366" t="str">
            <v>Serviços Advocatícios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D367" t="str">
            <v>4.2.2.2.01.0011-0000</v>
          </cell>
          <cell r="E367" t="str">
            <v>Operação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Z367" t="str">
            <v>Operação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D368" t="str">
            <v>4.2.2.2.01.0012-0000</v>
          </cell>
          <cell r="E368" t="str">
            <v>Pavimentação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Z368" t="str">
            <v>Pavimentação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D369" t="str">
            <v>4.2.2.2.01.0013-0000</v>
          </cell>
          <cell r="E369" t="str">
            <v>Sinalização de Pistas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Z369" t="str">
            <v>Sinalização de Pistas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D370" t="str">
            <v>4.2.2.2.01.0014-0000</v>
          </cell>
          <cell r="E370" t="str">
            <v>Manutenção de Software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Z370" t="str">
            <v>Manutenção de Software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D371" t="str">
            <v>4.2.2.2.01.0015-0000</v>
          </cell>
          <cell r="E371" t="str">
            <v>Plano de Contingência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Z371" t="str">
            <v>Plano de Contingência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D372" t="str">
            <v>4.2.2.2.01.0016-0000</v>
          </cell>
          <cell r="E372" t="str">
            <v>Meio Ambiente (SMS)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Z372" t="str">
            <v>Meio Ambiente (SMS)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D373" t="str">
            <v>4.2.2.2.01.0017-0000</v>
          </cell>
          <cell r="E373" t="str">
            <v>Despesas bancarias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Z373" t="str">
            <v>Despesas bancarias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E374" t="str">
            <v>Aluguéis</v>
          </cell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K374">
            <v>350809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28800</v>
          </cell>
          <cell r="CQ374">
            <v>28800</v>
          </cell>
          <cell r="CR374">
            <v>28800</v>
          </cell>
          <cell r="CS374">
            <v>30096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</row>
        <row r="375">
          <cell r="B375" t="str">
            <v>4.2.2.2.02.0001</v>
          </cell>
          <cell r="D375" t="str">
            <v>4.2.2.2.02.0001-0000</v>
          </cell>
          <cell r="E375" t="str">
            <v>Aluguéis de Imóveis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Z375" t="str">
            <v>Aluguéis de Imóveis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D376" t="str">
            <v>4.2.2.2.02.0002-0000</v>
          </cell>
          <cell r="E376" t="str">
            <v>Aluguéis Máquinas e Equipamentos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Z376" t="str">
            <v>Aluguéis Máquinas e Equipamentos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J377">
            <v>4222020003</v>
          </cell>
          <cell r="CK377">
            <v>350809</v>
          </cell>
          <cell r="CM377">
            <v>27944.23</v>
          </cell>
          <cell r="CN377">
            <v>27944.34</v>
          </cell>
          <cell r="CO377">
            <v>27944.43</v>
          </cell>
          <cell r="CP377">
            <v>28800</v>
          </cell>
          <cell r="CQ377">
            <v>28800</v>
          </cell>
          <cell r="CR377">
            <v>28800</v>
          </cell>
          <cell r="CS377">
            <v>30096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Z377" t="str">
            <v>Aluguéis de Veículos</v>
          </cell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O377">
            <v>365967.3600000001</v>
          </cell>
          <cell r="DQ377" t="str">
            <v>6.1.3</v>
          </cell>
          <cell r="DR377" t="str">
            <v>Serviços Contrados</v>
          </cell>
          <cell r="DS377">
            <v>365967.3600000001</v>
          </cell>
          <cell r="DU377">
            <v>27944.23</v>
          </cell>
          <cell r="DV377">
            <v>27944.34</v>
          </cell>
          <cell r="DW377">
            <v>27944.43</v>
          </cell>
          <cell r="DX377">
            <v>28800</v>
          </cell>
          <cell r="DY377">
            <v>28800</v>
          </cell>
          <cell r="DZ377">
            <v>28800</v>
          </cell>
          <cell r="EA377">
            <v>30096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</row>
        <row r="378">
          <cell r="B378" t="str">
            <v>4.2.2.2.02.0004</v>
          </cell>
          <cell r="D378" t="str">
            <v>4.2.2.2.02.0004-0000</v>
          </cell>
          <cell r="E378" t="str">
            <v>Aluguéis diversos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Z378" t="str">
            <v>Aluguéis diversos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D379" t="str">
            <v>4.2.2.2.02.0099-0000</v>
          </cell>
          <cell r="E379" t="str">
            <v>(-) Reversao despesa de aluguel (direito de uso)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Z379" t="str">
            <v>(-) Reversao despesa de aluguel (direito de uso)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E380" t="str">
            <v>Despesas com Apólices de Seguros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</row>
        <row r="381">
          <cell r="B381" t="str">
            <v>4.2.2.2.03.0001</v>
          </cell>
          <cell r="D381" t="str">
            <v>4.2.2.2.03.0001-0000</v>
          </cell>
          <cell r="E381" t="str">
            <v>Despesas com Apólices de Seguros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Z381" t="str">
            <v>Despesas com Apólices de Seguros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E382" t="str">
            <v>Materiais de Manutenção</v>
          </cell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K382">
            <v>202125.99999999997</v>
          </cell>
          <cell r="CM382">
            <v>0</v>
          </cell>
          <cell r="CN382">
            <v>0</v>
          </cell>
          <cell r="CO382">
            <v>0</v>
          </cell>
          <cell r="CP382">
            <v>62699.999999999993</v>
          </cell>
          <cell r="CQ382">
            <v>0</v>
          </cell>
          <cell r="CR382">
            <v>0</v>
          </cell>
          <cell r="CS382">
            <v>76726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</row>
        <row r="383">
          <cell r="B383" t="str">
            <v>4.2.2.2.04.0001</v>
          </cell>
          <cell r="D383" t="str">
            <v>4.2.2.2.04.0001-0000</v>
          </cell>
          <cell r="E383" t="str">
            <v>Material de Segurança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Z383" t="str">
            <v>Material de Segurança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14026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14026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Z384" t="str">
            <v>Materiais Diversos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14026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Z385" t="str">
            <v>Suprimentos de Informática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D386" t="str">
            <v>4.2.2.2.04.0004-0000</v>
          </cell>
          <cell r="E386" t="str">
            <v>Materiais de Conservação e Limpeza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Z386" t="str">
            <v>Materiais de Conservação e Limpeza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188099.99999999997</v>
          </cell>
          <cell r="CM387">
            <v>0</v>
          </cell>
          <cell r="CN387">
            <v>0</v>
          </cell>
          <cell r="CO387">
            <v>0</v>
          </cell>
          <cell r="CP387">
            <v>62699.999999999993</v>
          </cell>
          <cell r="CQ387">
            <v>0</v>
          </cell>
          <cell r="CR387">
            <v>0</v>
          </cell>
          <cell r="CS387">
            <v>62699.999999999993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Z387" t="str">
            <v>Conversão de rede interna</v>
          </cell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62699.999999999993</v>
          </cell>
          <cell r="DY387">
            <v>0</v>
          </cell>
          <cell r="DZ387">
            <v>0</v>
          </cell>
          <cell r="EA387">
            <v>62699.999999999993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E388" t="str">
            <v>Viagens e Representações</v>
          </cell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K388">
            <v>251629.40234999999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23568.565833333334</v>
          </cell>
          <cell r="CQ388">
            <v>26112.565833333334</v>
          </cell>
          <cell r="CR388">
            <v>25968.565833333334</v>
          </cell>
          <cell r="CS388">
            <v>20712.565833333334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26481</v>
          </cell>
          <cell r="CM389">
            <v>0</v>
          </cell>
          <cell r="CN389">
            <v>0</v>
          </cell>
          <cell r="CO389">
            <v>0</v>
          </cell>
          <cell r="CP389">
            <v>2400</v>
          </cell>
          <cell r="CQ389">
            <v>3600</v>
          </cell>
          <cell r="CR389">
            <v>3600</v>
          </cell>
          <cell r="CS389">
            <v>1800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Z389" t="str">
            <v>Diárias</v>
          </cell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2400</v>
          </cell>
          <cell r="DY389">
            <v>3600</v>
          </cell>
          <cell r="DZ389">
            <v>3600</v>
          </cell>
          <cell r="EA389">
            <v>1800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59958.729999999996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5206.25</v>
          </cell>
          <cell r="CQ390">
            <v>7606.25</v>
          </cell>
          <cell r="CR390">
            <v>6406.25</v>
          </cell>
          <cell r="CS390">
            <v>4006.25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Z390" t="str">
            <v>Hospedagens e Estadas</v>
          </cell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5206.25</v>
          </cell>
          <cell r="DY390">
            <v>7606.25</v>
          </cell>
          <cell r="DZ390">
            <v>6406.25</v>
          </cell>
          <cell r="EA390">
            <v>4006.25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78834.900000000009</v>
          </cell>
          <cell r="CM391">
            <v>0</v>
          </cell>
          <cell r="CN391">
            <v>5415.9</v>
          </cell>
          <cell r="CO391">
            <v>3487.62</v>
          </cell>
          <cell r="CP391">
            <v>6932.5</v>
          </cell>
          <cell r="CQ391">
            <v>5876.5</v>
          </cell>
          <cell r="CR391">
            <v>6932.5</v>
          </cell>
          <cell r="CS391">
            <v>5876.5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Z391" t="str">
            <v>Passagens Aéreas</v>
          </cell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6932.5</v>
          </cell>
          <cell r="DY391">
            <v>5876.5</v>
          </cell>
          <cell r="DZ391">
            <v>6932.5</v>
          </cell>
          <cell r="EA391">
            <v>5876.5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86243.372349999991</v>
          </cell>
          <cell r="CM392">
            <v>0</v>
          </cell>
          <cell r="CN392">
            <v>2042.31</v>
          </cell>
          <cell r="CO392">
            <v>2890.72</v>
          </cell>
          <cell r="CP392">
            <v>9029.8158333333322</v>
          </cell>
          <cell r="CQ392">
            <v>9029.8158333333322</v>
          </cell>
          <cell r="CR392">
            <v>9029.8158333333322</v>
          </cell>
          <cell r="CS392">
            <v>9029.8158333333322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Z392" t="str">
            <v>Verba de Representação</v>
          </cell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9029.8158333333322</v>
          </cell>
          <cell r="DY392">
            <v>9029.8158333333322</v>
          </cell>
          <cell r="DZ392">
            <v>9029.8158333333322</v>
          </cell>
          <cell r="EA392">
            <v>9029.8158333333322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D393" t="str">
            <v>4.2.2.2.05.0005-0000</v>
          </cell>
          <cell r="E393" t="str">
            <v>Refeição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Z393" t="str">
            <v>Refeição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D394" t="str">
            <v>4.2.2.2.05.0006-0000</v>
          </cell>
          <cell r="E394" t="str">
            <v>Condução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111.4</v>
          </cell>
          <cell r="CM394">
            <v>0</v>
          </cell>
          <cell r="CN394">
            <v>111.4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Z394" t="str">
            <v>Condução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E395" t="str">
            <v>Veículos Operação</v>
          </cell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K395">
            <v>59039.81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5700</v>
          </cell>
          <cell r="CQ395">
            <v>5700</v>
          </cell>
          <cell r="CR395">
            <v>5700</v>
          </cell>
          <cell r="CS395">
            <v>5700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59039.81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5700</v>
          </cell>
          <cell r="CQ396">
            <v>5700</v>
          </cell>
          <cell r="CR396">
            <v>5700</v>
          </cell>
          <cell r="CS396">
            <v>5700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Z396" t="str">
            <v>Veículos - Combustíveis</v>
          </cell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5700</v>
          </cell>
          <cell r="DY396">
            <v>5700</v>
          </cell>
          <cell r="DZ396">
            <v>5700</v>
          </cell>
          <cell r="EA396">
            <v>5700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D397" t="str">
            <v>4.2.2.2.06.0002-0000</v>
          </cell>
          <cell r="E397" t="str">
            <v>Veículos - Manutenção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Z397" t="str">
            <v>Veículos - Manutenção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E398" t="str">
            <v>Despesas Gerais</v>
          </cell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K398">
            <v>95808.587500000009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8035.8741666666665</v>
          </cell>
          <cell r="CQ398">
            <v>9035.8741666666665</v>
          </cell>
          <cell r="CR398">
            <v>9035.8741666666665</v>
          </cell>
          <cell r="CS398">
            <v>8035.8741666666665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1410.75</v>
          </cell>
          <cell r="CM399">
            <v>0</v>
          </cell>
          <cell r="CN399">
            <v>0</v>
          </cell>
          <cell r="CO399">
            <v>0</v>
          </cell>
          <cell r="CP399">
            <v>156.75</v>
          </cell>
          <cell r="CQ399">
            <v>156.75</v>
          </cell>
          <cell r="CR399">
            <v>156.75</v>
          </cell>
          <cell r="CS399">
            <v>156.75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Z399" t="str">
            <v>Assinaturas</v>
          </cell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156.75</v>
          </cell>
          <cell r="DY399">
            <v>156.75</v>
          </cell>
          <cell r="DZ399">
            <v>156.75</v>
          </cell>
          <cell r="EA399">
            <v>156.75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D400" t="str">
            <v>4.2.2.2.09.0002-0000</v>
          </cell>
          <cell r="E400" t="str">
            <v>Publicações e Editais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Z400" t="str">
            <v>Publicações e Editais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2000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1000</v>
          </cell>
          <cell r="CR401">
            <v>1000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Z401" t="str">
            <v>Publicidade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1000</v>
          </cell>
          <cell r="DZ401">
            <v>1000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2351.25</v>
          </cell>
          <cell r="CM402">
            <v>0</v>
          </cell>
          <cell r="CN402">
            <v>0</v>
          </cell>
          <cell r="CO402">
            <v>0</v>
          </cell>
          <cell r="CP402">
            <v>261.25</v>
          </cell>
          <cell r="CQ402">
            <v>261.25</v>
          </cell>
          <cell r="CR402">
            <v>261.25</v>
          </cell>
          <cell r="CS402">
            <v>261.25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Z402" t="str">
            <v>Correios e Malotes</v>
          </cell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261.25</v>
          </cell>
          <cell r="DY402">
            <v>261.25</v>
          </cell>
          <cell r="DZ402">
            <v>261.25</v>
          </cell>
          <cell r="EA402">
            <v>261.25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D403" t="str">
            <v>4.2.2.2.09.0005-0000</v>
          </cell>
          <cell r="E403" t="str">
            <v>Sindicatos e Associações de Classe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Z403" t="str">
            <v>Sindicatos e Associações de Classe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D404" t="str">
            <v>4.2.2.2.09.0006-0000</v>
          </cell>
          <cell r="E404" t="str">
            <v>Copias e Encadernações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Z404" t="str">
            <v>Copias e Encadernações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D405" t="str">
            <v>4.2.2.2.09.0007-0000</v>
          </cell>
          <cell r="E405" t="str">
            <v>Copa/Cozinha/Refeitório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Z405" t="str">
            <v>Copa/Cozinha/Refeitório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D406" t="str">
            <v>4.2.2.2.09.0008-0000</v>
          </cell>
          <cell r="E406" t="str">
            <v>Conservações de Prédios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Z406" t="str">
            <v>Conservações de Prédios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D407" t="str">
            <v>4.2.2.2.09.0009-0000</v>
          </cell>
          <cell r="E407" t="str">
            <v>Consulta Cadastral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Z407" t="str">
            <v>Consulta Cadastral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D408" t="str">
            <v>4.2.2.2.09.0010-0000</v>
          </cell>
          <cell r="E408" t="str">
            <v>Material Elétrico e Eletrônico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Z408" t="str">
            <v>Material Elétrico e Eletrônico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Z409" t="str">
            <v>Estudo de Mercado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D410" t="str">
            <v>4.2.2.2.09.0012-0000</v>
          </cell>
          <cell r="E410" t="str">
            <v>Bens de Pequeno Valor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Z410" t="str">
            <v>Bens de Pequeno Valor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D411" t="str">
            <v>4.2.2.2.09.0013-0000</v>
          </cell>
          <cell r="E411" t="str">
            <v>Despesas Legais e Judiciais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Z411" t="str">
            <v>Despesas Legais e Judiciais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70658.087500000009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5841.3741666666665</v>
          </cell>
          <cell r="CQ412">
            <v>5841.3741666666665</v>
          </cell>
          <cell r="CR412">
            <v>5841.3741666666665</v>
          </cell>
          <cell r="CS412">
            <v>5841.3741666666665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Z412" t="str">
            <v>Despesas com Licença de Software</v>
          </cell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5841.3741666666665</v>
          </cell>
          <cell r="DY412">
            <v>5841.3741666666665</v>
          </cell>
          <cell r="DZ412">
            <v>5841.3741666666665</v>
          </cell>
          <cell r="EA412">
            <v>5841.3741666666665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D413" t="str">
            <v>4.2.2.2.09.0015-0000</v>
          </cell>
          <cell r="E413" t="str">
            <v>Condominio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Z413" t="str">
            <v>Condominio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D414" t="str">
            <v>4.2.2.2.09.0016-0000</v>
          </cell>
          <cell r="E414" t="str">
            <v>Traduções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Z414" t="str">
            <v>Traduções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D415" t="str">
            <v>4.2.2.2.09.0017-0000</v>
          </cell>
          <cell r="E415" t="str">
            <v>Condução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Z415" t="str">
            <v>Condução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D416" t="str">
            <v>4.2.2.2.09.0018-0000</v>
          </cell>
          <cell r="E416" t="str">
            <v>Refeição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Z416" t="str">
            <v>Refeição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19388.5</v>
          </cell>
          <cell r="CM417">
            <v>0</v>
          </cell>
          <cell r="CN417">
            <v>0</v>
          </cell>
          <cell r="CO417">
            <v>3400</v>
          </cell>
          <cell r="CP417">
            <v>1776.4999999999998</v>
          </cell>
          <cell r="CQ417">
            <v>1776.4999999999998</v>
          </cell>
          <cell r="CR417">
            <v>1776.4999999999998</v>
          </cell>
          <cell r="CS417">
            <v>1776.4999999999998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Z417" t="str">
            <v>Comunicação - Internet e Telefonia</v>
          </cell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1776.4999999999998</v>
          </cell>
          <cell r="DY417">
            <v>1776.4999999999998</v>
          </cell>
          <cell r="DZ417">
            <v>1776.4999999999998</v>
          </cell>
          <cell r="EA417">
            <v>1776.4999999999998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D418" t="str">
            <v>4.2.2.2.09.0020-0000</v>
          </cell>
          <cell r="E418" t="str">
            <v>Energia Elétrica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Z418" t="str">
            <v>Energia Elétrica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D419" t="str">
            <v>4.2.2.2.09.0021-0000</v>
          </cell>
          <cell r="E419" t="str">
            <v>Água e Esgoto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Z419" t="str">
            <v>Água e Esgoto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E420" t="str">
            <v>Despesas Promocionais</v>
          </cell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K420">
            <v>68491.566374999995</v>
          </cell>
          <cell r="CM420">
            <v>0</v>
          </cell>
          <cell r="CN420">
            <v>455.68</v>
          </cell>
          <cell r="CO420">
            <v>0</v>
          </cell>
          <cell r="CP420">
            <v>38337.320708333333</v>
          </cell>
          <cell r="CQ420">
            <v>3337.3207083333341</v>
          </cell>
          <cell r="CR420">
            <v>3337.3207083333341</v>
          </cell>
          <cell r="CS420">
            <v>6337.3207083333346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30491.566375000002</v>
          </cell>
          <cell r="CM421">
            <v>0</v>
          </cell>
          <cell r="CN421">
            <v>455.68</v>
          </cell>
          <cell r="CO421">
            <v>0</v>
          </cell>
          <cell r="CP421">
            <v>3337.3207083333341</v>
          </cell>
          <cell r="CQ421">
            <v>3337.3207083333341</v>
          </cell>
          <cell r="CR421">
            <v>3337.3207083333341</v>
          </cell>
          <cell r="CS421">
            <v>3337.3207083333341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Z421" t="str">
            <v>Comemorações e Eventos - Eventos Institucionais</v>
          </cell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3337.3207083333341</v>
          </cell>
          <cell r="DY421">
            <v>3337.3207083333341</v>
          </cell>
          <cell r="DZ421">
            <v>3337.3207083333341</v>
          </cell>
          <cell r="EA421">
            <v>3337.3207083333341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Z422" t="str">
            <v>Comemorações e Eventos - Eventos de Divulgação de Produtos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35000</v>
          </cell>
          <cell r="CM423">
            <v>0</v>
          </cell>
          <cell r="CN423">
            <v>0</v>
          </cell>
          <cell r="CO423">
            <v>0</v>
          </cell>
          <cell r="CP423">
            <v>35000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Z423" t="str">
            <v>Brindes - Brindes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35000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3000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3000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Z424" t="str">
            <v>Patrocínio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3000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D425" t="str">
            <v>4.2.2.2.10.0004-0000</v>
          </cell>
          <cell r="E425" t="str">
            <v>Despesas com Convenio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Z425" t="str">
            <v>Despesas com Convenio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D426" t="str">
            <v>4.2.2.2.10.0005-0000</v>
          </cell>
          <cell r="E426" t="str">
            <v>Endomarketing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Z426" t="str">
            <v>Endomarketing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E427" t="str">
            <v>Conversões de Clientes</v>
          </cell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K427">
            <v>3362380.16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325252.47000000003</v>
          </cell>
          <cell r="CQ427">
            <v>287354.09999999998</v>
          </cell>
          <cell r="CR427">
            <v>371759.15</v>
          </cell>
          <cell r="CS427">
            <v>314829.24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</row>
        <row r="428">
          <cell r="B428" t="str">
            <v>4.2.2.2.11.0002</v>
          </cell>
          <cell r="D428" t="str">
            <v>4.2.2.2.11.0002-0000</v>
          </cell>
          <cell r="E428" t="str">
            <v>Veicular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Z428" t="str">
            <v>Veicular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J429">
            <v>4222110003</v>
          </cell>
          <cell r="CK429">
            <v>9405</v>
          </cell>
          <cell r="CM429">
            <v>0</v>
          </cell>
          <cell r="CN429">
            <v>3895.77</v>
          </cell>
          <cell r="CO429">
            <v>-3895.77</v>
          </cell>
          <cell r="CP429">
            <v>1045</v>
          </cell>
          <cell r="CQ429">
            <v>1045</v>
          </cell>
          <cell r="CR429">
            <v>1045</v>
          </cell>
          <cell r="CS429">
            <v>1045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Z429" t="str">
            <v>Industrial</v>
          </cell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O429">
            <v>12957.999999999998</v>
          </cell>
          <cell r="DQ429" t="str">
            <v>6.1.3</v>
          </cell>
          <cell r="DR429" t="str">
            <v>Serviços Contrados</v>
          </cell>
          <cell r="DS429">
            <v>12957.999999999998</v>
          </cell>
          <cell r="DU429">
            <v>0</v>
          </cell>
          <cell r="DV429">
            <v>3895.77</v>
          </cell>
          <cell r="DW429">
            <v>-3895.77</v>
          </cell>
          <cell r="DX429">
            <v>1045</v>
          </cell>
          <cell r="DY429">
            <v>1045</v>
          </cell>
          <cell r="DZ429">
            <v>1045</v>
          </cell>
          <cell r="EA429">
            <v>1045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J430">
            <v>4222110004</v>
          </cell>
          <cell r="CK430">
            <v>3324657.72</v>
          </cell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324207.47000000003</v>
          </cell>
          <cell r="CQ430">
            <v>286309.09999999998</v>
          </cell>
          <cell r="CR430">
            <v>370714.15</v>
          </cell>
          <cell r="CS430">
            <v>313784.24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Z430" t="str">
            <v>Residencial</v>
          </cell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O430">
            <v>4578262.6460999995</v>
          </cell>
          <cell r="DQ430" t="str">
            <v>6.1.3</v>
          </cell>
          <cell r="DR430" t="str">
            <v>Serviços Contrados</v>
          </cell>
          <cell r="DS430">
            <v>4578262.6460999995</v>
          </cell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324207.47000000003</v>
          </cell>
          <cell r="DY430">
            <v>286309.09999999998</v>
          </cell>
          <cell r="DZ430">
            <v>370714.15</v>
          </cell>
          <cell r="EA430">
            <v>313784.24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</row>
        <row r="431">
          <cell r="B431" t="str">
            <v>4.2.2.2.11.0005</v>
          </cell>
          <cell r="D431" t="str">
            <v>4.2.2.2.11.0005-0000</v>
          </cell>
          <cell r="E431" t="str">
            <v>Comercial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Z431" t="str">
            <v>Comercial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D432" t="str">
            <v>4.2.2.2.11.0006-0000</v>
          </cell>
          <cell r="E432" t="str">
            <v>Termoelétrico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Z432" t="str">
            <v>Termoelétrico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D433" t="str">
            <v>4.2.2.2.11.0007-0000</v>
          </cell>
          <cell r="E433" t="str">
            <v>Poder público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Z433" t="str">
            <v>Poder público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CZ434">
            <v>0</v>
          </cell>
          <cell r="DO434">
            <v>0</v>
          </cell>
        </row>
        <row r="435">
          <cell r="B435" t="str">
            <v>4.3.1</v>
          </cell>
          <cell r="E435" t="str">
            <v>Despesas Tributárias</v>
          </cell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K435">
            <v>11024207.74826503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749417.44758500333</v>
          </cell>
          <cell r="CQ435">
            <v>749417.44758500333</v>
          </cell>
          <cell r="CR435">
            <v>755614.94758500333</v>
          </cell>
          <cell r="CS435">
            <v>740925.44758500333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E436" t="str">
            <v>Despesas Tributárias</v>
          </cell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K436">
            <v>11024207.74826503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749417.44758500333</v>
          </cell>
          <cell r="CQ436">
            <v>749417.44758500333</v>
          </cell>
          <cell r="CR436">
            <v>755614.94758500333</v>
          </cell>
          <cell r="CS436">
            <v>740925.44758500333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E437" t="str">
            <v>Despesas Tributárias - Federal</v>
          </cell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K437">
            <v>2887081.8299999991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99260.68</v>
          </cell>
          <cell r="CQ437">
            <v>99260.68</v>
          </cell>
          <cell r="CR437">
            <v>99260.68</v>
          </cell>
          <cell r="CS437">
            <v>99260.68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2396249.0177837834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81554.720864864852</v>
          </cell>
          <cell r="CQ438">
            <v>81554.720864864852</v>
          </cell>
          <cell r="CR438">
            <v>81554.720864864852</v>
          </cell>
          <cell r="CS438">
            <v>81554.720864864852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Z438" t="str">
            <v>COFINS</v>
          </cell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81554.720864864852</v>
          </cell>
          <cell r="DY438">
            <v>81554.720864864852</v>
          </cell>
          <cell r="DZ438">
            <v>81554.720864864852</v>
          </cell>
          <cell r="EA438">
            <v>81554.720864864852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D439" t="str">
            <v>4.3.1.1.01.0002-0000</v>
          </cell>
          <cell r="E439" t="str">
            <v>INSS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Z439" t="str">
            <v>INSS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490832.812216216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17705.959135135134</v>
          </cell>
          <cell r="CQ440">
            <v>17705.959135135134</v>
          </cell>
          <cell r="CR440">
            <v>17705.959135135134</v>
          </cell>
          <cell r="CS440">
            <v>17705.959135135134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Z440" t="str">
            <v>PIS</v>
          </cell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17705.959135135134</v>
          </cell>
          <cell r="DY440">
            <v>17705.959135135134</v>
          </cell>
          <cell r="DZ440">
            <v>17705.959135135134</v>
          </cell>
          <cell r="EA440">
            <v>17705.959135135134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D441" t="str">
            <v>4.3.1.1.01.0004-0000</v>
          </cell>
          <cell r="E441" t="str">
            <v>IOF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Z441" t="str">
            <v>IOF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D442" t="str">
            <v>4.3.1.1.01.0005-0000</v>
          </cell>
          <cell r="E442" t="str">
            <v>CIDE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Z442" t="str">
            <v>CIDE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E443" t="str">
            <v>Despesas Tributárias - Estadual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K443">
            <v>538.15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</row>
        <row r="444">
          <cell r="B444" t="str">
            <v>4.3.1.1.02.0001</v>
          </cell>
          <cell r="D444" t="str">
            <v>4.3.1.1.02.0001-0000</v>
          </cell>
          <cell r="E444" t="str">
            <v>IPVA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Z444" t="str">
            <v>IPVA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D445" t="str">
            <v>4.3.1.1.02.0002-0000</v>
          </cell>
          <cell r="E445" t="str">
            <v>ICMS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247.81</v>
          </cell>
          <cell r="CM445">
            <v>191.13</v>
          </cell>
          <cell r="CN445">
            <v>0</v>
          </cell>
          <cell r="CO445">
            <v>56.68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Z445" t="str">
            <v>ICMS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D446" t="str">
            <v>4.3.1.1.02.0003-0000</v>
          </cell>
          <cell r="E446" t="str">
            <v>Licenciamento de Veículos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Z446" t="str">
            <v>Licenciamento de Veículos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E447" t="str">
            <v>Despesas Tributárias - Municipal</v>
          </cell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K447">
            <v>252251.12999999995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26666.666666666668</v>
          </cell>
          <cell r="CQ447">
            <v>26666.666666666668</v>
          </cell>
          <cell r="CR447">
            <v>16666.666666666668</v>
          </cell>
          <cell r="CS447">
            <v>16666.666666666668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252251.12999999995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26666.666666666668</v>
          </cell>
          <cell r="CQ448">
            <v>26666.666666666668</v>
          </cell>
          <cell r="CR448">
            <v>16666.666666666668</v>
          </cell>
          <cell r="CS448">
            <v>16666.666666666668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Z448" t="str">
            <v>IPTU/TLF</v>
          </cell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26666.666666666668</v>
          </cell>
          <cell r="DY448">
            <v>26666.666666666668</v>
          </cell>
          <cell r="DZ448">
            <v>16666.666666666668</v>
          </cell>
          <cell r="EA448">
            <v>16666.666666666668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D449" t="str">
            <v>4.3.1.1.03.0002-0000</v>
          </cell>
          <cell r="E449" t="str">
            <v>CIM - Cartão de Inscrição Municipal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Z449" t="str">
            <v>CIM - Cartão de Inscrição Municipal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E450" t="str">
            <v>Tributos e Taxas Diversas</v>
          </cell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K450">
            <v>7884336.6382650305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623490.10091833666</v>
          </cell>
          <cell r="CQ450">
            <v>623490.10091833666</v>
          </cell>
          <cell r="CR450">
            <v>639687.60091833666</v>
          </cell>
          <cell r="CS450">
            <v>624998.10091833666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</row>
        <row r="451">
          <cell r="B451" t="str">
            <v>4.3.1.1.04.0001</v>
          </cell>
          <cell r="D451" t="str">
            <v>4.3.1.1.04.0001-0000</v>
          </cell>
          <cell r="E451" t="str">
            <v>Contribuição Sindical Patronal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Z451" t="str">
            <v>Contribuição Sindical Patronal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D452" t="str">
            <v>4.3.1.1.04.0002-0000</v>
          </cell>
          <cell r="E452" t="str">
            <v>Taxa de Localização/ Fiscalização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Z452" t="str">
            <v>Taxa de Localização/ Fiscalização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115783.74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16197.5</v>
          </cell>
          <cell r="CS453">
            <v>2508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Z453" t="str">
            <v>Taxa de Licença Ambiental</v>
          </cell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16197.5</v>
          </cell>
          <cell r="EA453">
            <v>2508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7299398.61826503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610156.7709183367</v>
          </cell>
          <cell r="CQ454">
            <v>610156.7709183367</v>
          </cell>
          <cell r="CR454">
            <v>610156.7709183367</v>
          </cell>
          <cell r="CS454">
            <v>610156.7709183367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Z454" t="str">
            <v>Taxa Agencia Reguladora</v>
          </cell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610156.7709183367</v>
          </cell>
          <cell r="DY454">
            <v>610156.7709183367</v>
          </cell>
          <cell r="DZ454">
            <v>610156.7709183367</v>
          </cell>
          <cell r="EA454">
            <v>610156.7709183367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469154.28000000009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13333.33</v>
          </cell>
          <cell r="CQ455">
            <v>13333.33</v>
          </cell>
          <cell r="CR455">
            <v>13333.33</v>
          </cell>
          <cell r="CS455">
            <v>12333.33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Z455" t="str">
            <v>Impostos Taxas Diversas</v>
          </cell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13333.33</v>
          </cell>
          <cell r="DY455">
            <v>13333.33</v>
          </cell>
          <cell r="DZ455">
            <v>13333.33</v>
          </cell>
          <cell r="EA455">
            <v>12333.33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D456" t="str">
            <v>4.3.1.1.04.0006-0000</v>
          </cell>
          <cell r="E456" t="str">
            <v>Multas indedutíveis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Z456" t="str">
            <v>Multas indedutíveis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DO457">
            <v>0</v>
          </cell>
        </row>
        <row r="458">
          <cell r="DO458">
            <v>0</v>
          </cell>
        </row>
        <row r="459">
          <cell r="DO459">
            <v>0</v>
          </cell>
        </row>
        <row r="460"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K460">
            <v>108768535.10957348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8543805.1109087635</v>
          </cell>
          <cell r="CQ460">
            <v>8592887.8651385959</v>
          </cell>
          <cell r="CR460">
            <v>9405640.1165554766</v>
          </cell>
          <cell r="CS460">
            <v>8479385.3206524607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8543805.1109087635</v>
          </cell>
          <cell r="DY460">
            <v>8592887.8651385959</v>
          </cell>
          <cell r="DZ460">
            <v>9405640.1165554766</v>
          </cell>
          <cell r="EA460">
            <v>8479385.3206524625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CM461">
            <v>7347665.3499999996</v>
          </cell>
          <cell r="CN461">
            <v>8075652.7300000004</v>
          </cell>
          <cell r="CO461">
            <v>8875253.4399999995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CK463">
            <v>-108768535.10957348</v>
          </cell>
        </row>
        <row r="464">
          <cell r="E464" t="str">
            <v>pessoal</v>
          </cell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M464">
            <v>3867874.1999999997</v>
          </cell>
          <cell r="CN464">
            <v>4302517.54</v>
          </cell>
          <cell r="CO464">
            <v>4272254.29</v>
          </cell>
          <cell r="CP464">
            <v>4624513.0157872476</v>
          </cell>
          <cell r="CQ464">
            <v>4624513.0157872476</v>
          </cell>
          <cell r="CR464">
            <v>4624513.0157872476</v>
          </cell>
          <cell r="CS464">
            <v>4659739.1319458596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</row>
        <row r="465">
          <cell r="E465" t="str">
            <v>demais</v>
          </cell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3919292.0951215154</v>
          </cell>
          <cell r="CQ465">
            <v>3968374.8493513474</v>
          </cell>
          <cell r="CR465">
            <v>4781127.100768229</v>
          </cell>
          <cell r="CS465">
            <v>3819646.1887066015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</row>
        <row r="466">
          <cell r="E466" t="str">
            <v>total</v>
          </cell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8543805.1109087635</v>
          </cell>
          <cell r="CQ466">
            <v>8592887.8651385941</v>
          </cell>
          <cell r="CR466">
            <v>9405640.1165554766</v>
          </cell>
          <cell r="CS466">
            <v>8479385.3206524607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</row>
        <row r="469">
          <cell r="E469" t="str">
            <v>materiais</v>
          </cell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257927.98449999999</v>
          </cell>
          <cell r="CQ469">
            <v>132165.48449999999</v>
          </cell>
          <cell r="CR469">
            <v>111265.48450000001</v>
          </cell>
          <cell r="CS469">
            <v>190545.90049999999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</row>
        <row r="470">
          <cell r="E470" t="str">
            <v>serviço</v>
          </cell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1617493.5554546528</v>
          </cell>
          <cell r="CQ470">
            <v>1850636.5684204602</v>
          </cell>
          <cell r="CR470">
            <v>2454469.9695089944</v>
          </cell>
          <cell r="CS470">
            <v>1624323.400417462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</row>
        <row r="471">
          <cell r="E471" t="str">
            <v>outros</v>
          </cell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2043870.5551668634</v>
          </cell>
          <cell r="CQ471">
            <v>1985572.7964308884</v>
          </cell>
          <cell r="CR471">
            <v>2215391.6467592344</v>
          </cell>
          <cell r="CS471">
            <v>2004776.8877891391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</row>
        <row r="472"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8543805.1109087635</v>
          </cell>
          <cell r="CQ472">
            <v>8592887.8651385959</v>
          </cell>
          <cell r="CR472">
            <v>9405640.1165554766</v>
          </cell>
          <cell r="CS472">
            <v>8479385.3206524607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</row>
        <row r="475"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H477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6565-99EF-4DE4-8F4E-B543112C9D9E}">
  <sheetPr codeName="Planilha2"/>
  <dimension ref="B2:O45"/>
  <sheetViews>
    <sheetView showGridLines="0" tabSelected="1" topLeftCell="A31" zoomScale="70" zoomScaleNormal="70" workbookViewId="0">
      <pane xSplit="3" topLeftCell="D1" activePane="topRight" state="frozen"/>
      <selection pane="topRight" activeCell="H5" sqref="H5"/>
    </sheetView>
  </sheetViews>
  <sheetFormatPr defaultRowHeight="16" x14ac:dyDescent="0.4"/>
  <cols>
    <col min="1" max="1" width="8.7265625" style="3"/>
    <col min="2" max="2" width="20.1796875" style="3" customWidth="1"/>
    <col min="3" max="3" width="52.36328125" style="3" bestFit="1" customWidth="1"/>
    <col min="4" max="13" width="15.08984375" style="3" bestFit="1" customWidth="1"/>
    <col min="14" max="15" width="16.26953125" style="3" bestFit="1" customWidth="1"/>
    <col min="16" max="16" width="14.26953125" style="3" customWidth="1"/>
    <col min="17" max="17" width="8.81640625" style="3" customWidth="1"/>
    <col min="18" max="16384" width="8.7265625" style="3"/>
  </cols>
  <sheetData>
    <row r="2" spans="2:15" x14ac:dyDescent="0.4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4">
      <c r="B3" s="4" t="s">
        <v>0</v>
      </c>
      <c r="C3" s="5" t="s">
        <v>1</v>
      </c>
      <c r="D3" s="6">
        <f>VLOOKUP($B3,[1]COPERGAS!$B:$ZZ,90,0)</f>
        <v>2065234.65</v>
      </c>
      <c r="E3" s="6">
        <f>VLOOKUP($B3,[1]COPERGAS!$B:$ZZ,91,0)</f>
        <v>2344931.9299999997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x14ac:dyDescent="0.4">
      <c r="B4" s="7" t="s">
        <v>2</v>
      </c>
      <c r="C4" s="8" t="s">
        <v>3</v>
      </c>
      <c r="D4" s="9">
        <f>VLOOKUP($B4,[1]COPERGAS!$B:$ZZ,90,0)</f>
        <v>1140180.24</v>
      </c>
      <c r="E4" s="9">
        <f>VLOOKUP($B4,[1]COPERGAS!$B:$ZZ,91,0)</f>
        <v>1338820.3999999999</v>
      </c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x14ac:dyDescent="0.4">
      <c r="B5" s="7" t="s">
        <v>4</v>
      </c>
      <c r="C5" s="8" t="s">
        <v>5</v>
      </c>
      <c r="D5" s="9">
        <f>VLOOKUP($B5,[1]COPERGAS!$B:$ZZ,90,0)</f>
        <v>925054.41</v>
      </c>
      <c r="E5" s="9">
        <f>VLOOKUP($B5,[1]COPERGAS!$B:$ZZ,91,0)</f>
        <v>1006111.53</v>
      </c>
      <c r="F5" s="9"/>
      <c r="G5" s="9"/>
      <c r="H5" s="9"/>
      <c r="I5" s="9"/>
      <c r="J5" s="9"/>
      <c r="K5" s="9"/>
      <c r="L5" s="9"/>
      <c r="M5" s="9"/>
      <c r="N5" s="9"/>
      <c r="O5" s="9"/>
    </row>
    <row r="6" spans="2:15" x14ac:dyDescent="0.4">
      <c r="B6" s="10" t="s">
        <v>6</v>
      </c>
      <c r="C6" s="11" t="s">
        <v>7</v>
      </c>
      <c r="D6" s="9">
        <f>VLOOKUP($B6,[1]COPERGAS!$B:$ZZ,90,0)</f>
        <v>679976.9</v>
      </c>
      <c r="E6" s="9">
        <f>VLOOKUP($B6,[1]COPERGAS!$B:$ZZ,91,0)</f>
        <v>744634.3899999999</v>
      </c>
      <c r="F6" s="9"/>
      <c r="G6" s="9"/>
      <c r="H6" s="9"/>
      <c r="I6" s="9"/>
      <c r="J6" s="9"/>
      <c r="K6" s="9"/>
      <c r="L6" s="9"/>
      <c r="M6" s="9"/>
      <c r="N6" s="9"/>
      <c r="O6" s="9"/>
    </row>
    <row r="7" spans="2:15" x14ac:dyDescent="0.4">
      <c r="B7" s="10" t="s">
        <v>8</v>
      </c>
      <c r="C7" s="11" t="s">
        <v>9</v>
      </c>
      <c r="D7" s="9">
        <f>VLOOKUP($B7,[1]COPERGAS!$B:$ZZ,90,0)</f>
        <v>84102.290000000008</v>
      </c>
      <c r="E7" s="9">
        <f>VLOOKUP($B7,[1]COPERGAS!$B:$ZZ,91,0)</f>
        <v>84102.290000000008</v>
      </c>
      <c r="F7" s="9"/>
      <c r="G7" s="9"/>
      <c r="H7" s="9"/>
      <c r="I7" s="9"/>
      <c r="J7" s="9"/>
      <c r="K7" s="9"/>
      <c r="L7" s="9"/>
      <c r="M7" s="9"/>
      <c r="N7" s="9"/>
      <c r="O7" s="9"/>
    </row>
    <row r="8" spans="2:15" x14ac:dyDescent="0.4">
      <c r="B8" s="10" t="s">
        <v>10</v>
      </c>
      <c r="C8" s="11" t="s">
        <v>11</v>
      </c>
      <c r="D8" s="9">
        <f>VLOOKUP($B8,[1]COPERGAS!$B:$ZZ,90,0)</f>
        <v>54250</v>
      </c>
      <c r="E8" s="9">
        <f>VLOOKUP($B8,[1]COPERGAS!$B:$ZZ,91,0)</f>
        <v>54912.54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2:15" x14ac:dyDescent="0.4">
      <c r="B9" s="10" t="s">
        <v>12</v>
      </c>
      <c r="C9" s="11" t="s">
        <v>13</v>
      </c>
      <c r="D9" s="9">
        <f>VLOOKUP($B9,[1]COPERGAS!$B:$ZZ,90,0)</f>
        <v>74794.400000000009</v>
      </c>
      <c r="E9" s="9">
        <f>VLOOKUP($B9,[1]COPERGAS!$B:$ZZ,91,0)</f>
        <v>64145.54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2:15" x14ac:dyDescent="0.4">
      <c r="B10" s="10" t="s">
        <v>14</v>
      </c>
      <c r="C10" s="11" t="s">
        <v>15</v>
      </c>
      <c r="D10" s="9">
        <f>VLOOKUP($B10,[1]COPERGAS!$B:$ZZ,90,0)</f>
        <v>0</v>
      </c>
      <c r="E10" s="9">
        <f>VLOOKUP($B10,[1]COPERGAS!$B:$ZZ,91,0)</f>
        <v>10609.21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2:15" x14ac:dyDescent="0.4">
      <c r="B11" s="10" t="s">
        <v>16</v>
      </c>
      <c r="C11" s="11" t="s">
        <v>17</v>
      </c>
      <c r="D11" s="9">
        <f>VLOOKUP($B11,[1]COPERGAS!$B:$ZZ,90,0)</f>
        <v>0</v>
      </c>
      <c r="E11" s="9">
        <f>VLOOKUP($B11,[1]COPERGAS!$B:$ZZ,91,0)</f>
        <v>20113.400000000001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x14ac:dyDescent="0.4">
      <c r="B12" s="10" t="s">
        <v>18</v>
      </c>
      <c r="C12" s="11" t="s">
        <v>19</v>
      </c>
      <c r="D12" s="9">
        <f>VLOOKUP($B12,[1]COPERGAS!$B:$ZZ,90,0)</f>
        <v>31536.840000000004</v>
      </c>
      <c r="E12" s="9">
        <f>VLOOKUP($B12,[1]COPERGAS!$B:$ZZ,91,0)</f>
        <v>27377.38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2:15" x14ac:dyDescent="0.4">
      <c r="B13" s="10" t="s">
        <v>20</v>
      </c>
      <c r="C13" s="11" t="s">
        <v>21</v>
      </c>
      <c r="D13" s="9">
        <f>VLOOKUP($B13,[1]COPERGAS!$B:$ZZ,90,0)</f>
        <v>0</v>
      </c>
      <c r="E13" s="9">
        <f>VLOOKUP($B13,[1]COPERGAS!$B:$ZZ,91,0)</f>
        <v>0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2:15" x14ac:dyDescent="0.4">
      <c r="B14" s="10" t="s">
        <v>22</v>
      </c>
      <c r="C14" s="11" t="s">
        <v>23</v>
      </c>
      <c r="D14" s="9">
        <f>VLOOKUP($B14,[1]COPERGAS!$B:$ZZ,90,0)</f>
        <v>393.98</v>
      </c>
      <c r="E14" s="9">
        <f>VLOOKUP($B14,[1]COPERGAS!$B:$ZZ,91,0)</f>
        <v>216.78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2:15" x14ac:dyDescent="0.4">
      <c r="B15" s="10" t="s">
        <v>24</v>
      </c>
      <c r="C15" s="11" t="s">
        <v>25</v>
      </c>
      <c r="D15" s="9">
        <f>VLOOKUP($B15,[1]COPERGAS!$B:$ZZ,90,0)</f>
        <v>0</v>
      </c>
      <c r="E15" s="9">
        <f>VLOOKUP($B15,[1]COPERGAS!$B:$ZZ,91,0)</f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15" x14ac:dyDescent="0.4">
      <c r="B16" s="4" t="s">
        <v>26</v>
      </c>
      <c r="C16" s="5" t="s">
        <v>27</v>
      </c>
      <c r="D16" s="6">
        <f>VLOOKUP($B16,[1]COPERGAS!$B:$ZZ,90,0)</f>
        <v>3094106.3199999994</v>
      </c>
      <c r="E16" s="6">
        <f>VLOOKUP($B16,[1]COPERGAS!$B:$ZZ,91,0)</f>
        <v>3411316.62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 x14ac:dyDescent="0.4">
      <c r="B17" s="7" t="s">
        <v>28</v>
      </c>
      <c r="C17" s="8" t="s">
        <v>29</v>
      </c>
      <c r="D17" s="9">
        <f>VLOOKUP($B17,[1]COPERGAS!$B:$ZZ,90,0)</f>
        <v>2039856.0499999996</v>
      </c>
      <c r="E17" s="9">
        <f>VLOOKUP($B17,[1]COPERGAS!$B:$ZZ,91,0)</f>
        <v>2296358.67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x14ac:dyDescent="0.4">
      <c r="B18" s="7" t="s">
        <v>30</v>
      </c>
      <c r="C18" s="8" t="s">
        <v>31</v>
      </c>
      <c r="D18" s="9">
        <f>VLOOKUP($B18,[1]COPERGAS!$B:$ZZ,90,0)</f>
        <v>1054250.27</v>
      </c>
      <c r="E18" s="9">
        <f>VLOOKUP($B18,[1]COPERGAS!$B:$ZZ,91,0)</f>
        <v>1114957.95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x14ac:dyDescent="0.4">
      <c r="B19" s="10" t="s">
        <v>32</v>
      </c>
      <c r="C19" s="11" t="s">
        <v>7</v>
      </c>
      <c r="D19" s="9">
        <f>VLOOKUP($B19,[1]COPERGAS!$B:$ZZ,90,0)</f>
        <v>521997.86999999994</v>
      </c>
      <c r="E19" s="9">
        <f>VLOOKUP($B19,[1]COPERGAS!$B:$ZZ,91,0)</f>
        <v>455733.41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x14ac:dyDescent="0.4">
      <c r="B20" s="10" t="s">
        <v>33</v>
      </c>
      <c r="C20" s="11" t="s">
        <v>9</v>
      </c>
      <c r="D20" s="9">
        <f>VLOOKUP($B20,[1]COPERGAS!$B:$ZZ,90,0)</f>
        <v>74106.679999999993</v>
      </c>
      <c r="E20" s="9">
        <f>VLOOKUP($B20,[1]COPERGAS!$B:$ZZ,91,0)</f>
        <v>108669.55999999997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x14ac:dyDescent="0.4">
      <c r="B21" s="10" t="s">
        <v>34</v>
      </c>
      <c r="C21" s="11" t="s">
        <v>35</v>
      </c>
      <c r="D21" s="9">
        <f>VLOOKUP($B21,[1]COPERGAS!$B:$ZZ,90,0)</f>
        <v>20214.98</v>
      </c>
      <c r="E21" s="9">
        <f>VLOOKUP($B21,[1]COPERGAS!$B:$ZZ,91,0)</f>
        <v>0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x14ac:dyDescent="0.4">
      <c r="B22" s="10" t="s">
        <v>36</v>
      </c>
      <c r="C22" s="11" t="s">
        <v>13</v>
      </c>
      <c r="D22" s="9">
        <f>VLOOKUP($B22,[1]COPERGAS!$B:$ZZ,90,0)</f>
        <v>8978.75</v>
      </c>
      <c r="E22" s="9">
        <f>VLOOKUP($B22,[1]COPERGAS!$B:$ZZ,91,0)</f>
        <v>51.11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x14ac:dyDescent="0.4">
      <c r="B23" s="10" t="s">
        <v>37</v>
      </c>
      <c r="C23" s="11" t="s">
        <v>15</v>
      </c>
      <c r="D23" s="9">
        <f>VLOOKUP($B23,[1]COPERGAS!$B:$ZZ,90,0)</f>
        <v>7223.2900000000009</v>
      </c>
      <c r="E23" s="9">
        <f>VLOOKUP($B23,[1]COPERGAS!$B:$ZZ,91,0)</f>
        <v>6405.84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x14ac:dyDescent="0.4">
      <c r="B24" s="10" t="s">
        <v>38</v>
      </c>
      <c r="C24" s="11" t="s">
        <v>17</v>
      </c>
      <c r="D24" s="9">
        <f>VLOOKUP($B24,[1]COPERGAS!$B:$ZZ,90,0)</f>
        <v>23</v>
      </c>
      <c r="E24" s="9">
        <f>VLOOKUP($B24,[1]COPERGAS!$B:$ZZ,91,0)</f>
        <v>6841.2800000000007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x14ac:dyDescent="0.4">
      <c r="B25" s="10" t="s">
        <v>39</v>
      </c>
      <c r="C25" s="11" t="s">
        <v>19</v>
      </c>
      <c r="D25" s="9">
        <f>VLOOKUP($B25,[1]COPERGAS!$B:$ZZ,90,0)</f>
        <v>418304.45</v>
      </c>
      <c r="E25" s="9">
        <f>VLOOKUP($B25,[1]COPERGAS!$B:$ZZ,91,0)</f>
        <v>303829.31000000006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x14ac:dyDescent="0.4">
      <c r="B26" s="10" t="s">
        <v>40</v>
      </c>
      <c r="C26" s="11" t="s">
        <v>21</v>
      </c>
      <c r="D26" s="9">
        <f>VLOOKUP($B26,[1]COPERGAS!$B:$ZZ,90,0)</f>
        <v>3401.25</v>
      </c>
      <c r="E26" s="9">
        <f>VLOOKUP($B26,[1]COPERGAS!$B:$ZZ,91,0)</f>
        <v>233427.44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x14ac:dyDescent="0.4">
      <c r="B27" s="4" t="s">
        <v>41</v>
      </c>
      <c r="C27" s="5" t="s">
        <v>42</v>
      </c>
      <c r="D27" s="6">
        <f>VLOOKUP($B27,[1]COPERGAS!$B:$ZZ,90,0)</f>
        <v>916958.24000000022</v>
      </c>
      <c r="E27" s="6">
        <f>VLOOKUP($B27,[1]COPERGAS!$B:$ZZ,91,0)</f>
        <v>868432.79</v>
      </c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x14ac:dyDescent="0.4">
      <c r="B28" s="7" t="s">
        <v>43</v>
      </c>
      <c r="C28" s="8" t="s">
        <v>29</v>
      </c>
      <c r="D28" s="9">
        <f>VLOOKUP($B28,[1]COPERGAS!$B:$ZZ,90,0)</f>
        <v>687837.91000000015</v>
      </c>
      <c r="E28" s="9">
        <f>VLOOKUP($B28,[1]COPERGAS!$B:$ZZ,91,0)</f>
        <v>667338.47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x14ac:dyDescent="0.4">
      <c r="B29" s="7" t="s">
        <v>44</v>
      </c>
      <c r="C29" s="8" t="s">
        <v>31</v>
      </c>
      <c r="D29" s="9">
        <f>VLOOKUP($B29,[1]COPERGAS!$B:$ZZ,90,0)</f>
        <v>229120.33000000002</v>
      </c>
      <c r="E29" s="9">
        <f>VLOOKUP($B29,[1]COPERGAS!$B:$ZZ,91,0)</f>
        <v>201094.32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x14ac:dyDescent="0.4">
      <c r="B30" s="10" t="s">
        <v>45</v>
      </c>
      <c r="C30" s="11" t="s">
        <v>7</v>
      </c>
      <c r="D30" s="9">
        <f>VLOOKUP($B30,[1]COPERGAS!$B:$ZZ,90,0)</f>
        <v>33161.800000000003</v>
      </c>
      <c r="E30" s="9">
        <f>VLOOKUP($B30,[1]COPERGAS!$B:$ZZ,91,0)</f>
        <v>111179.79000000001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x14ac:dyDescent="0.4">
      <c r="B31" s="10" t="s">
        <v>46</v>
      </c>
      <c r="C31" s="11" t="s">
        <v>9</v>
      </c>
      <c r="D31" s="9">
        <f>VLOOKUP($B31,[1]COPERGAS!$B:$ZZ,90,0)</f>
        <v>27944.23</v>
      </c>
      <c r="E31" s="9">
        <f>VLOOKUP($B31,[1]COPERGAS!$B:$ZZ,91,0)</f>
        <v>27944.34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x14ac:dyDescent="0.4">
      <c r="B32" s="10" t="s">
        <v>47</v>
      </c>
      <c r="C32" s="11" t="s">
        <v>35</v>
      </c>
      <c r="D32" s="9">
        <f>VLOOKUP($B32,[1]COPERGAS!$B:$ZZ,90,0)</f>
        <v>0</v>
      </c>
      <c r="E32" s="9">
        <f>VLOOKUP($B32,[1]COPERGAS!$B:$ZZ,91,0)</f>
        <v>0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x14ac:dyDescent="0.4">
      <c r="B33" s="10" t="s">
        <v>48</v>
      </c>
      <c r="C33" s="11" t="s">
        <v>13</v>
      </c>
      <c r="D33" s="9">
        <f>VLOOKUP($B33,[1]COPERGAS!$B:$ZZ,90,0)</f>
        <v>0</v>
      </c>
      <c r="E33" s="9">
        <f>VLOOKUP($B33,[1]COPERGAS!$B:$ZZ,91,0)</f>
        <v>0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x14ac:dyDescent="0.4">
      <c r="B34" s="10" t="s">
        <v>49</v>
      </c>
      <c r="C34" s="11" t="s">
        <v>15</v>
      </c>
      <c r="D34" s="9">
        <f>VLOOKUP($B34,[1]COPERGAS!$B:$ZZ,90,0)</f>
        <v>927.58</v>
      </c>
      <c r="E34" s="9">
        <f>VLOOKUP($B34,[1]COPERGAS!$B:$ZZ,91,0)</f>
        <v>10633.019999999999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x14ac:dyDescent="0.4">
      <c r="B35" s="10" t="s">
        <v>50</v>
      </c>
      <c r="C35" s="11" t="s">
        <v>17</v>
      </c>
      <c r="D35" s="9">
        <f>VLOOKUP($B35,[1]COPERGAS!$B:$ZZ,90,0)</f>
        <v>0</v>
      </c>
      <c r="E35" s="9">
        <f>VLOOKUP($B35,[1]COPERGAS!$B:$ZZ,91,0)</f>
        <v>5257.45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x14ac:dyDescent="0.4">
      <c r="B36" s="10" t="s">
        <v>51</v>
      </c>
      <c r="C36" s="11" t="s">
        <v>19</v>
      </c>
      <c r="D36" s="9">
        <f>VLOOKUP($B36,[1]COPERGAS!$B:$ZZ,90,0)</f>
        <v>6811.55</v>
      </c>
      <c r="E36" s="9">
        <f>VLOOKUP($B36,[1]COPERGAS!$B:$ZZ,91,0)</f>
        <v>5168.97</v>
      </c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x14ac:dyDescent="0.4">
      <c r="B37" s="10" t="s">
        <v>52</v>
      </c>
      <c r="C37" s="11" t="s">
        <v>53</v>
      </c>
      <c r="D37" s="9">
        <f>VLOOKUP($B37,[1]COPERGAS!$B:$ZZ,90,0)</f>
        <v>0</v>
      </c>
      <c r="E37" s="9">
        <f>VLOOKUP($B37,[1]COPERGAS!$B:$ZZ,91,0)</f>
        <v>455.68</v>
      </c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x14ac:dyDescent="0.4">
      <c r="B38" s="10" t="s">
        <v>54</v>
      </c>
      <c r="C38" s="11" t="s">
        <v>55</v>
      </c>
      <c r="D38" s="9">
        <f>VLOOKUP($B38,[1]COPERGAS!$B:$ZZ,90,0)</f>
        <v>160275.17000000001</v>
      </c>
      <c r="E38" s="9">
        <f>VLOOKUP($B38,[1]COPERGAS!$B:$ZZ,91,0)</f>
        <v>40455.07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x14ac:dyDescent="0.4">
      <c r="B39" s="4" t="s">
        <v>56</v>
      </c>
      <c r="C39" s="5" t="s">
        <v>57</v>
      </c>
      <c r="D39" s="6">
        <f>VLOOKUP($B39,[1]COPERGAS!$B:$ZZ,90,0)</f>
        <v>1271366.1400000001</v>
      </c>
      <c r="E39" s="6">
        <f>VLOOKUP($B39,[1]COPERGAS!$B:$ZZ,91,0)</f>
        <v>1450971.3900000001</v>
      </c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x14ac:dyDescent="0.4">
      <c r="B40" s="7" t="s">
        <v>58</v>
      </c>
      <c r="C40" s="8" t="s">
        <v>57</v>
      </c>
      <c r="D40" s="9">
        <f>VLOOKUP($B40,[1]COPERGAS!$B:$ZZ,90,0)</f>
        <v>1271366.1400000001</v>
      </c>
      <c r="E40" s="9">
        <f>VLOOKUP($B40,[1]COPERGAS!$B:$ZZ,91,0)</f>
        <v>1450971.3900000001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x14ac:dyDescent="0.4">
      <c r="B41" s="10" t="s">
        <v>59</v>
      </c>
      <c r="C41" s="11" t="s">
        <v>60</v>
      </c>
      <c r="D41" s="9">
        <f>VLOOKUP($B41,[1]COPERGAS!$B:$ZZ,90,0)</f>
        <v>529033.29</v>
      </c>
      <c r="E41" s="9">
        <f>VLOOKUP($B41,[1]COPERGAS!$B:$ZZ,91,0)</f>
        <v>810195.99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x14ac:dyDescent="0.4">
      <c r="B42" s="10" t="s">
        <v>61</v>
      </c>
      <c r="C42" s="11" t="s">
        <v>62</v>
      </c>
      <c r="D42" s="9">
        <f>VLOOKUP($B42,[1]COPERGAS!$B:$ZZ,90,0)</f>
        <v>481.46999999999997</v>
      </c>
      <c r="E42" s="9">
        <f>VLOOKUP($B42,[1]COPERGAS!$B:$ZZ,91,0)</f>
        <v>0</v>
      </c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x14ac:dyDescent="0.4">
      <c r="B43" s="10" t="s">
        <v>63</v>
      </c>
      <c r="C43" s="11" t="s">
        <v>64</v>
      </c>
      <c r="D43" s="9">
        <f>VLOOKUP($B43,[1]COPERGAS!$B:$ZZ,90,0)</f>
        <v>38393.22</v>
      </c>
      <c r="E43" s="9">
        <f>VLOOKUP($B43,[1]COPERGAS!$B:$ZZ,91,0)</f>
        <v>18976.169999999998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x14ac:dyDescent="0.4">
      <c r="B44" s="10" t="s">
        <v>65</v>
      </c>
      <c r="C44" s="11" t="s">
        <v>66</v>
      </c>
      <c r="D44" s="9">
        <f>VLOOKUP($B44,[1]COPERGAS!$B:$ZZ,90,0)</f>
        <v>703458.16</v>
      </c>
      <c r="E44" s="9">
        <f>VLOOKUP($B44,[1]COPERGAS!$B:$ZZ,91,0)</f>
        <v>621799.2300000001</v>
      </c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x14ac:dyDescent="0.4">
      <c r="B45" s="4"/>
      <c r="C45" s="5" t="s">
        <v>67</v>
      </c>
      <c r="D45" s="6">
        <f>D39+D27+D16+D3</f>
        <v>7347665.3499999996</v>
      </c>
      <c r="E45" s="6">
        <f>E39+E27+E16+E3</f>
        <v>8075652.7300000004</v>
      </c>
      <c r="F45" s="6"/>
      <c r="G45" s="6"/>
      <c r="H45" s="6"/>
      <c r="I45" s="6"/>
      <c r="J45" s="6"/>
      <c r="K45" s="6"/>
      <c r="L45" s="6"/>
      <c r="M45" s="6"/>
      <c r="N45" s="6"/>
      <c r="O45" s="6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– 02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Lyro Gaviao Arossa</dc:creator>
  <cp:lastModifiedBy>Pietro Lyro Gaviao Arossa</cp:lastModifiedBy>
  <dcterms:created xsi:type="dcterms:W3CDTF">2026-04-29T17:22:24Z</dcterms:created>
  <dcterms:modified xsi:type="dcterms:W3CDTF">2026-04-29T17:22:24Z</dcterms:modified>
</cp:coreProperties>
</file>