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8_{9851A638-C574-4CD9-854F-724627E84467}" xr6:coauthVersionLast="45" xr6:coauthVersionMax="45" xr10:uidLastSave="{00000000-0000-0000-0000-000000000000}"/>
  <bookViews>
    <workbookView xWindow="1635" yWindow="3180" windowWidth="18000" windowHeight="9300" xr2:uid="{00000000-000D-0000-FFFF-FFFF00000000}"/>
  </bookViews>
  <sheets>
    <sheet name="EXECUTADO_- OUTUBRO -_2020" sheetId="1" r:id="rId1"/>
  </sheets>
  <calcPr calcId="181029"/>
</workbook>
</file>

<file path=xl/calcChain.xml><?xml version="1.0" encoding="utf-8"?>
<calcChain xmlns="http://schemas.openxmlformats.org/spreadsheetml/2006/main">
  <c r="U6" i="1" l="1"/>
  <c r="P6" i="1"/>
  <c r="O6" i="1"/>
  <c r="N6" i="1"/>
  <c r="U5" i="1"/>
  <c r="P5" i="1"/>
  <c r="V5" i="1" s="1"/>
  <c r="W5" i="1" s="1"/>
  <c r="O5" i="1"/>
  <c r="N5" i="1"/>
  <c r="V6" i="1" l="1"/>
  <c r="W6" i="1" s="1"/>
</calcChain>
</file>

<file path=xl/sharedStrings.xml><?xml version="1.0" encoding="utf-8"?>
<sst xmlns="http://schemas.openxmlformats.org/spreadsheetml/2006/main" count="56" uniqueCount="46">
  <si>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</si>
  <si>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</si>
  <si>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</si>
  <si>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</si>
  <si>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</si>
  <si>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</si>
  <si>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</si>
  <si>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</si>
  <si>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</si>
  <si>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</si>
  <si>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</si>
  <si>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</si>
  <si>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</si>
  <si>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</si>
  <si>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</si>
  <si>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</si>
  <si>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</si>
  <si>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</si>
  <si>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</si>
  <si>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</si>
  <si>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</si>
  <si>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</si>
  <si>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</si>
  <si>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</si>
  <si>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</si>
  <si>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</si>
  <si>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</si>
  <si>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</si>
  <si>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</si>
  <si>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</si>
  <si>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DAF - DIRETORIA ADMINISTRATIVO FINANCEIRA</t>
  </si>
  <si>
    <t>GADS - GERENCIA DE ADMINISTRACAO E SUPRIMENTO</t>
  </si>
  <si>
    <t>HENRIQUE PAASHAUS ACIOLY DE MELO</t>
  </si>
  <si>
    <t>00296</t>
  </si>
  <si>
    <t>GERENTE DE ADMINISTRAÇÃO E SUPRIMENTOS</t>
  </si>
  <si>
    <t>VISITA IMÓVEIS PARA FUTURO ESCRITÓRIO COPERGAS</t>
  </si>
  <si>
    <t>NACIONAL</t>
  </si>
  <si>
    <t>PE</t>
  </si>
  <si>
    <t>RECIFE</t>
  </si>
  <si>
    <t>PETROLINA</t>
  </si>
  <si>
    <t>DTC - DIRETORIA TECNICO - COMERCIAL</t>
  </si>
  <si>
    <t>GCVI - GERENCIA DE COMERC. VEICULAR/INDUSTRIA</t>
  </si>
  <si>
    <t>FABIO EDUARDO MORGADO</t>
  </si>
  <si>
    <t>000346</t>
  </si>
  <si>
    <t>ASSITENTE DE DIRETORIA</t>
  </si>
  <si>
    <t>REUNIÃO COM FUTUROS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</si>
</sst>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]#,##0.00"/>
    <numFmt numFmtId="165" formatCode="[$R$-416]&quot; &quot;#,##0.00;[Red]&quot;-&quot;[$R$-416]&quot; &quot;#,##0.00"/>
  </numFmts>
  <fonts count="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5" fontId="6" fillId="0" borderId="0" applyBorder="0" applyProtection="0"/>
  </cellStyleXfs>
  <cellXfs count="16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tabSelected="1" topLeftCell="F1" workbookViewId="0">
      <selection activeCell="Z6" sqref="Z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5" x14ac:dyDescent="0.25">
      <c r="A2" s="13" t="s">
        <v>1</v>
      </c>
      <c r="B2" s="13"/>
      <c r="C2" s="13" t="s">
        <v>2</v>
      </c>
      <c r="D2" s="13"/>
      <c r="E2" s="13"/>
      <c r="F2" s="13" t="s">
        <v>3</v>
      </c>
      <c r="G2" s="13"/>
      <c r="H2" s="13"/>
      <c r="I2" s="13"/>
      <c r="J2" s="13"/>
      <c r="K2" s="13"/>
      <c r="L2" s="13"/>
      <c r="M2" s="13"/>
      <c r="N2" s="13" t="s">
        <v>4</v>
      </c>
      <c r="O2" s="13"/>
      <c r="P2" s="13"/>
      <c r="Q2" s="13" t="s">
        <v>5</v>
      </c>
      <c r="R2" s="13"/>
      <c r="S2" s="13"/>
      <c r="T2" s="13"/>
      <c r="U2" s="13"/>
      <c r="V2" s="13"/>
      <c r="W2" s="13" t="s">
        <v>6</v>
      </c>
      <c r="X2" s="14" t="s">
        <v>7</v>
      </c>
    </row>
    <row r="3" spans="1:24" ht="15" x14ac:dyDescent="0.25">
      <c r="A3" s="12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2"/>
      <c r="J3" s="11" t="s">
        <v>16</v>
      </c>
      <c r="K3" s="11"/>
      <c r="L3" s="12" t="s">
        <v>17</v>
      </c>
      <c r="M3" s="12" t="s">
        <v>18</v>
      </c>
      <c r="N3" s="11" t="s">
        <v>19</v>
      </c>
      <c r="O3" s="11" t="s">
        <v>20</v>
      </c>
      <c r="P3" s="11" t="s">
        <v>21</v>
      </c>
      <c r="Q3" s="11" t="s">
        <v>22</v>
      </c>
      <c r="R3" s="11"/>
      <c r="S3" s="11" t="s">
        <v>23</v>
      </c>
      <c r="T3" s="11"/>
      <c r="U3" s="12" t="s">
        <v>24</v>
      </c>
      <c r="V3" s="11" t="s">
        <v>21</v>
      </c>
      <c r="W3" s="13"/>
      <c r="X3" s="14"/>
    </row>
    <row r="4" spans="1:24" ht="15" x14ac:dyDescent="0.25">
      <c r="A4" s="12"/>
      <c r="B4" s="12"/>
      <c r="C4" s="12"/>
      <c r="D4" s="12"/>
      <c r="E4" s="12"/>
      <c r="F4" s="12"/>
      <c r="G4" s="12"/>
      <c r="H4" s="1" t="s">
        <v>25</v>
      </c>
      <c r="I4" s="1" t="s">
        <v>26</v>
      </c>
      <c r="J4" s="1" t="s">
        <v>25</v>
      </c>
      <c r="K4" s="2" t="s">
        <v>27</v>
      </c>
      <c r="L4" s="12"/>
      <c r="M4" s="12"/>
      <c r="N4" s="11"/>
      <c r="O4" s="11"/>
      <c r="P4" s="11"/>
      <c r="Q4" s="1" t="s">
        <v>28</v>
      </c>
      <c r="R4" s="2" t="s">
        <v>29</v>
      </c>
      <c r="S4" s="1" t="s">
        <v>28</v>
      </c>
      <c r="T4" s="2" t="s">
        <v>29</v>
      </c>
      <c r="U4" s="12"/>
      <c r="V4" s="11"/>
      <c r="W4" s="13"/>
      <c r="X4" s="15"/>
    </row>
    <row r="5" spans="1:24" ht="51" x14ac:dyDescent="0.2">
      <c r="A5" s="3" t="s">
        <v>30</v>
      </c>
      <c r="B5" s="3" t="s">
        <v>31</v>
      </c>
      <c r="C5" s="3" t="s">
        <v>32</v>
      </c>
      <c r="D5" s="4" t="s">
        <v>33</v>
      </c>
      <c r="E5" s="5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37</v>
      </c>
      <c r="K5" s="6" t="s">
        <v>39</v>
      </c>
      <c r="L5" s="7">
        <v>44108</v>
      </c>
      <c r="M5" s="7">
        <v>44111</v>
      </c>
      <c r="N5" s="8">
        <f>1523.51/2</f>
        <v>761.755</v>
      </c>
      <c r="O5" s="8">
        <f>1523.51/2</f>
        <v>761.755</v>
      </c>
      <c r="P5" s="8">
        <f>SUM(N5:O5)</f>
        <v>1523.51</v>
      </c>
      <c r="Q5" s="6">
        <v>4</v>
      </c>
      <c r="R5" s="8">
        <v>120</v>
      </c>
      <c r="S5" s="6">
        <v>0</v>
      </c>
      <c r="T5" s="8">
        <v>0</v>
      </c>
      <c r="U5" s="8">
        <f t="shared" ref="U5:U6" si="0">(Q5*R5)+(S5*T5)</f>
        <v>480</v>
      </c>
      <c r="V5" s="8">
        <f>U5+P5</f>
        <v>2003.51</v>
      </c>
      <c r="W5" s="8">
        <f>V5</f>
        <v>2003.51</v>
      </c>
      <c r="X5" s="6"/>
    </row>
    <row r="6" spans="1:24" ht="25.5" x14ac:dyDescent="0.2">
      <c r="A6" s="3" t="s">
        <v>40</v>
      </c>
      <c r="B6" s="3" t="s">
        <v>41</v>
      </c>
      <c r="C6" s="3" t="s">
        <v>42</v>
      </c>
      <c r="D6" s="9" t="s">
        <v>43</v>
      </c>
      <c r="E6" s="5" t="s">
        <v>44</v>
      </c>
      <c r="F6" s="6" t="s">
        <v>45</v>
      </c>
      <c r="G6" s="6" t="s">
        <v>36</v>
      </c>
      <c r="H6" s="6" t="s">
        <v>37</v>
      </c>
      <c r="I6" s="6" t="s">
        <v>38</v>
      </c>
      <c r="J6" s="6" t="s">
        <v>37</v>
      </c>
      <c r="K6" s="6" t="s">
        <v>39</v>
      </c>
      <c r="L6" s="7">
        <v>44129</v>
      </c>
      <c r="M6" s="7">
        <v>44131</v>
      </c>
      <c r="N6" s="8">
        <f>2030.41/2</f>
        <v>1015.205</v>
      </c>
      <c r="O6" s="8">
        <f>2030.41/2</f>
        <v>1015.205</v>
      </c>
      <c r="P6" s="8">
        <f t="shared" ref="P6" si="1">SUM(N6:O6)</f>
        <v>2030.41</v>
      </c>
      <c r="Q6" s="6">
        <v>3</v>
      </c>
      <c r="R6" s="8">
        <v>120</v>
      </c>
      <c r="S6" s="6"/>
      <c r="T6" s="8"/>
      <c r="U6" s="8">
        <f t="shared" si="0"/>
        <v>360</v>
      </c>
      <c r="V6" s="8">
        <f>U6+P6</f>
        <v>2390.41</v>
      </c>
      <c r="W6" s="8">
        <f>V6</f>
        <v>2390.41</v>
      </c>
      <c r="X6" s="6"/>
    </row>
    <row r="12" spans="1:24" x14ac:dyDescent="0.2">
      <c r="Q12" s="10"/>
    </row>
    <row r="13" spans="1:24" x14ac:dyDescent="0.2">
      <c r="Q13" s="10"/>
    </row>
    <row r="14" spans="1:24" x14ac:dyDescent="0.2">
      <c r="Q14" s="10"/>
    </row>
    <row r="15" spans="1:24" x14ac:dyDescent="0.2">
      <c r="Q15" s="1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OUTUBRO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2020-11-04T13:08:07Z</dcterms:created>
  <dcterms:modified xsi:type="dcterms:W3CDTF">2020-11-04T13:19:30Z</dcterms:modified>
</cp:coreProperties>
</file>