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350" windowWidth="20730" windowHeight="10920" firstSheet="23" activeTab="23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state="hidden" r:id="rId18"/>
    <sheet name="EXECUTADO_- MARÇO -_2019 " sheetId="25" state="hidden" r:id="rId19"/>
    <sheet name="EXECUTADO_- ABRIL -_2019" sheetId="26" state="hidden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r:id="rId24"/>
    <sheet name="Plan2" sheetId="33" r:id="rId25"/>
  </sheets>
  <calcPr calcId="145621"/>
</workbook>
</file>

<file path=xl/calcChain.xml><?xml version="1.0" encoding="utf-8"?>
<calcChain xmlns="http://schemas.openxmlformats.org/spreadsheetml/2006/main">
  <c r="U24" i="32" l="1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<sst xmlns="http://schemas.openxmlformats.org/spreadsheetml/2006/main" count="4083" uniqueCount="512">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</sst>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</numFmts>
  <fonts count="15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</cellStyleXfs>
  <cellXfs count="166">
    <xf numFmtId="0" fontId="0" fillId="0" borderId="0" xfId="0"/>
    <xf numFmtId="0" fontId="0" fillId="3" borderId="0" xfId="0" applyFill="1" applyAlignment="1"/>
    <xf numFmtId="0" fontId="12" fillId="3" borderId="0" xfId="0" applyFont="1" applyFill="1" applyAlignment="1"/>
    <xf numFmtId="0" fontId="13" fillId="3" borderId="0" xfId="0" applyFont="1" applyFill="1"/>
    <xf numFmtId="0" fontId="13" fillId="0" borderId="0" xfId="0" applyFont="1"/>
    <xf numFmtId="0" fontId="10" fillId="3" borderId="0" xfId="0" applyFont="1" applyFill="1" applyAlignment="1"/>
    <xf numFmtId="0" fontId="8" fillId="3" borderId="0" xfId="0" applyFont="1" applyFill="1"/>
    <xf numFmtId="0" fontId="11" fillId="3" borderId="0" xfId="0" applyFont="1" applyFill="1" applyAlignment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5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0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49" fontId="14" fillId="6" borderId="3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4" fontId="14" fillId="6" borderId="1" xfId="0" applyNumberFormat="1" applyFont="1" applyFill="1" applyBorder="1" applyAlignment="1">
      <alignment horizontal="center" vertical="center" wrapText="1"/>
    </xf>
    <xf numFmtId="49" fontId="14" fillId="6" borderId="3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4" fontId="14" fillId="6" borderId="1" xfId="7" applyFont="1" applyFill="1" applyBorder="1" applyAlignment="1">
      <alignment horizontal="center" vertical="center" wrapText="1"/>
    </xf>
    <xf numFmtId="49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49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" fillId="0" borderId="3" xfId="0" applyFont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Fill="1" applyBorder="1" applyAlignment="1"/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0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</cellXfs>
  <cellStyles count="8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42917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43252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43282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25" t="s">
        <v>279</v>
      </c>
      <c r="B22" s="125" t="s">
        <v>279</v>
      </c>
      <c r="C22" s="127" t="s">
        <v>75</v>
      </c>
      <c r="D22" s="121" t="s">
        <v>104</v>
      </c>
      <c r="E22" s="123" t="s">
        <v>88</v>
      </c>
      <c r="F22" s="125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17">
        <v>0</v>
      </c>
      <c r="R22" s="113">
        <v>0</v>
      </c>
      <c r="S22" s="119">
        <v>0</v>
      </c>
      <c r="T22" s="113">
        <v>0</v>
      </c>
      <c r="U22" s="120">
        <f t="shared" si="1"/>
        <v>0</v>
      </c>
      <c r="V22" s="113">
        <f>P22+P23</f>
        <v>1406.06</v>
      </c>
      <c r="W22" s="114">
        <f t="shared" si="3"/>
        <v>1406.06</v>
      </c>
      <c r="X22" s="116"/>
    </row>
    <row r="23" spans="1:24" ht="38.25" customHeight="1" x14ac:dyDescent="0.2">
      <c r="A23" s="126"/>
      <c r="B23" s="126"/>
      <c r="C23" s="128"/>
      <c r="D23" s="122"/>
      <c r="E23" s="124"/>
      <c r="F23" s="126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18"/>
      <c r="R23" s="113"/>
      <c r="S23" s="119"/>
      <c r="T23" s="113"/>
      <c r="U23" s="120"/>
      <c r="V23" s="113"/>
      <c r="W23" s="115"/>
      <c r="X23" s="116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B18" sqref="B18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43313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43344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25" t="s">
        <v>250</v>
      </c>
      <c r="B16" s="125" t="s">
        <v>250</v>
      </c>
      <c r="C16" s="127" t="s">
        <v>319</v>
      </c>
      <c r="D16" s="121" t="s">
        <v>324</v>
      </c>
      <c r="E16" s="123" t="s">
        <v>87</v>
      </c>
      <c r="F16" s="125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35">
        <v>43356</v>
      </c>
      <c r="M16" s="135">
        <v>43357</v>
      </c>
      <c r="N16" s="31">
        <f>1465.14/2</f>
        <v>732.57</v>
      </c>
      <c r="O16" s="31"/>
      <c r="P16" s="131">
        <f>N16+O17</f>
        <v>1465.14</v>
      </c>
      <c r="Q16" s="127">
        <v>2</v>
      </c>
      <c r="R16" s="131">
        <v>120</v>
      </c>
      <c r="S16" s="127">
        <v>0</v>
      </c>
      <c r="T16" s="131">
        <v>0</v>
      </c>
      <c r="U16" s="133">
        <f t="shared" si="1"/>
        <v>240</v>
      </c>
      <c r="V16" s="131">
        <f t="shared" si="2"/>
        <v>1705.14</v>
      </c>
      <c r="W16" s="131">
        <f t="shared" si="3"/>
        <v>1705.14</v>
      </c>
      <c r="X16" s="129"/>
    </row>
    <row r="17" spans="1:24" ht="14.25" x14ac:dyDescent="0.2">
      <c r="A17" s="126"/>
      <c r="B17" s="126"/>
      <c r="C17" s="128"/>
      <c r="D17" s="122"/>
      <c r="E17" s="124"/>
      <c r="F17" s="126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36"/>
      <c r="M17" s="136"/>
      <c r="N17" s="31"/>
      <c r="O17" s="31">
        <f>1465.14/2</f>
        <v>732.57</v>
      </c>
      <c r="P17" s="132"/>
      <c r="Q17" s="128"/>
      <c r="R17" s="132"/>
      <c r="S17" s="128"/>
      <c r="T17" s="132"/>
      <c r="U17" s="134"/>
      <c r="V17" s="132"/>
      <c r="W17" s="132"/>
      <c r="X17" s="13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43374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43405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38" t="s">
        <v>372</v>
      </c>
      <c r="B21" s="138" t="s">
        <v>372</v>
      </c>
      <c r="C21" s="119" t="s">
        <v>75</v>
      </c>
      <c r="D21" s="149" t="s">
        <v>74</v>
      </c>
      <c r="E21" s="150" t="s">
        <v>88</v>
      </c>
      <c r="F21" s="151" t="s">
        <v>374</v>
      </c>
      <c r="G21" s="152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37">
        <v>43433</v>
      </c>
      <c r="M21" s="137">
        <v>43434</v>
      </c>
      <c r="N21" s="147">
        <f>1395.23/2</f>
        <v>697.61500000000001</v>
      </c>
      <c r="O21" s="145">
        <f>1395.23/2</f>
        <v>697.61500000000001</v>
      </c>
      <c r="P21" s="140">
        <f t="shared" si="0"/>
        <v>697.61500000000001</v>
      </c>
      <c r="Q21" s="141">
        <v>0</v>
      </c>
      <c r="R21" s="140">
        <v>0</v>
      </c>
      <c r="S21" s="141">
        <v>0</v>
      </c>
      <c r="T21" s="140">
        <v>0</v>
      </c>
      <c r="U21" s="142">
        <f t="shared" si="1"/>
        <v>0</v>
      </c>
      <c r="V21" s="131">
        <f t="shared" si="2"/>
        <v>697.61500000000001</v>
      </c>
      <c r="W21" s="145">
        <f t="shared" si="3"/>
        <v>697.61500000000001</v>
      </c>
      <c r="X21" s="137"/>
    </row>
    <row r="22" spans="1:24" ht="26.25" customHeight="1" x14ac:dyDescent="0.2">
      <c r="A22" s="139"/>
      <c r="B22" s="139"/>
      <c r="C22" s="119"/>
      <c r="D22" s="149"/>
      <c r="E22" s="150"/>
      <c r="F22" s="151"/>
      <c r="G22" s="152"/>
      <c r="H22" s="52" t="s">
        <v>38</v>
      </c>
      <c r="I22" s="51" t="s">
        <v>39</v>
      </c>
      <c r="J22" s="52" t="s">
        <v>111</v>
      </c>
      <c r="K22" s="51" t="s">
        <v>112</v>
      </c>
      <c r="L22" s="137"/>
      <c r="M22" s="137"/>
      <c r="N22" s="148"/>
      <c r="O22" s="146"/>
      <c r="P22" s="140">
        <f t="shared" si="0"/>
        <v>0</v>
      </c>
      <c r="Q22" s="141"/>
      <c r="R22" s="140"/>
      <c r="S22" s="141"/>
      <c r="T22" s="140"/>
      <c r="U22" s="143"/>
      <c r="V22" s="144"/>
      <c r="W22" s="146"/>
      <c r="X22" s="137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43435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43466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43497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43525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42948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43556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43586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9" workbookViewId="0">
      <selection activeCell="E21" sqref="E21:E23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43617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138" t="s">
        <v>250</v>
      </c>
      <c r="B21" s="138" t="s">
        <v>250</v>
      </c>
      <c r="C21" s="151" t="s">
        <v>319</v>
      </c>
      <c r="D21" s="149"/>
      <c r="E21" s="150"/>
      <c r="F21" s="151" t="s">
        <v>458</v>
      </c>
      <c r="G21" s="151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153">
        <f>3129.35/2</f>
        <v>1564.675</v>
      </c>
      <c r="O21" s="153">
        <f>3129.35/2</f>
        <v>1564.675</v>
      </c>
      <c r="P21" s="153">
        <v>1925.28</v>
      </c>
      <c r="Q21" s="151">
        <v>2</v>
      </c>
      <c r="R21" s="153">
        <v>120</v>
      </c>
      <c r="S21" s="153">
        <v>0</v>
      </c>
      <c r="T21" s="153">
        <v>0</v>
      </c>
      <c r="U21" s="155">
        <f t="shared" ref="U21" si="4">(Q21*R21)+(S21*T21)</f>
        <v>240</v>
      </c>
      <c r="V21" s="158">
        <f t="shared" ref="V21" si="5">U21+P21</f>
        <v>2165.2799999999997</v>
      </c>
      <c r="W21" s="161">
        <f t="shared" si="3"/>
        <v>2165.2799999999997</v>
      </c>
      <c r="X21" s="153"/>
    </row>
    <row r="22" spans="1:24" ht="14.25" x14ac:dyDescent="0.2">
      <c r="A22" s="154"/>
      <c r="B22" s="154"/>
      <c r="C22" s="151"/>
      <c r="D22" s="149"/>
      <c r="E22" s="150"/>
      <c r="F22" s="151"/>
      <c r="G22" s="151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153"/>
      <c r="O22" s="153"/>
      <c r="P22" s="153"/>
      <c r="Q22" s="151"/>
      <c r="R22" s="153"/>
      <c r="S22" s="153"/>
      <c r="T22" s="153"/>
      <c r="U22" s="156"/>
      <c r="V22" s="159"/>
      <c r="W22" s="162"/>
      <c r="X22" s="153"/>
    </row>
    <row r="23" spans="1:24" ht="15" customHeight="1" x14ac:dyDescent="0.2">
      <c r="A23" s="139"/>
      <c r="B23" s="139"/>
      <c r="C23" s="151"/>
      <c r="D23" s="149"/>
      <c r="E23" s="150"/>
      <c r="F23" s="151"/>
      <c r="G23" s="151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153"/>
      <c r="O23" s="153"/>
      <c r="P23" s="153"/>
      <c r="Q23" s="151"/>
      <c r="R23" s="153"/>
      <c r="S23" s="153"/>
      <c r="T23" s="153"/>
      <c r="U23" s="157"/>
      <c r="V23" s="160"/>
      <c r="W23" s="163"/>
      <c r="X23" s="153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Q6" workbookViewId="0">
      <selection activeCell="C40" sqref="C4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94">
        <v>43586</v>
      </c>
    </row>
    <row r="6" spans="1:47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47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64" t="s">
        <v>9</v>
      </c>
    </row>
    <row r="8" spans="1:47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08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abSelected="1" topLeftCell="A6" workbookViewId="0">
      <selection activeCell="L24" sqref="L2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94">
        <v>43586</v>
      </c>
    </row>
    <row r="6" spans="1:47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47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64" t="s">
        <v>9</v>
      </c>
    </row>
    <row r="8" spans="1:47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08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7" t="s">
        <v>229</v>
      </c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42979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43009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C19" sqref="C19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43009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43009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43101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43160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9" t="s">
        <v>0</v>
      </c>
      <c r="W5" s="109"/>
      <c r="X5" s="8">
        <v>43191</v>
      </c>
    </row>
    <row r="6" spans="1:24" x14ac:dyDescent="0.25">
      <c r="A6" s="110" t="s">
        <v>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x14ac:dyDescent="0.25">
      <c r="A7" s="110" t="s">
        <v>5</v>
      </c>
      <c r="B7" s="110"/>
      <c r="C7" s="110" t="s">
        <v>6</v>
      </c>
      <c r="D7" s="110"/>
      <c r="E7" s="110"/>
      <c r="F7" s="110" t="s">
        <v>3</v>
      </c>
      <c r="G7" s="110"/>
      <c r="H7" s="110"/>
      <c r="I7" s="110"/>
      <c r="J7" s="110"/>
      <c r="K7" s="110"/>
      <c r="L7" s="110"/>
      <c r="M7" s="110"/>
      <c r="N7" s="110" t="s">
        <v>7</v>
      </c>
      <c r="O7" s="110"/>
      <c r="P7" s="110"/>
      <c r="Q7" s="110" t="s">
        <v>1</v>
      </c>
      <c r="R7" s="110"/>
      <c r="S7" s="110"/>
      <c r="T7" s="110"/>
      <c r="U7" s="110"/>
      <c r="V7" s="110"/>
      <c r="W7" s="110" t="s">
        <v>8</v>
      </c>
      <c r="X7" s="110" t="s">
        <v>9</v>
      </c>
    </row>
    <row r="8" spans="1:24" s="9" customFormat="1" x14ac:dyDescent="0.25">
      <c r="A8" s="111" t="s">
        <v>10</v>
      </c>
      <c r="B8" s="111" t="s">
        <v>11</v>
      </c>
      <c r="C8" s="111" t="s">
        <v>12</v>
      </c>
      <c r="D8" s="111" t="s">
        <v>13</v>
      </c>
      <c r="E8" s="111" t="s">
        <v>14</v>
      </c>
      <c r="F8" s="111" t="s">
        <v>15</v>
      </c>
      <c r="G8" s="111" t="s">
        <v>16</v>
      </c>
      <c r="H8" s="111" t="s">
        <v>17</v>
      </c>
      <c r="I8" s="111"/>
      <c r="J8" s="112" t="s">
        <v>18</v>
      </c>
      <c r="K8" s="112"/>
      <c r="L8" s="111" t="s">
        <v>19</v>
      </c>
      <c r="M8" s="111" t="s">
        <v>20</v>
      </c>
      <c r="N8" s="112" t="s">
        <v>21</v>
      </c>
      <c r="O8" s="112" t="s">
        <v>22</v>
      </c>
      <c r="P8" s="112" t="s">
        <v>23</v>
      </c>
      <c r="Q8" s="112" t="s">
        <v>24</v>
      </c>
      <c r="R8" s="112"/>
      <c r="S8" s="112" t="s">
        <v>25</v>
      </c>
      <c r="T8" s="112"/>
      <c r="U8" s="111" t="s">
        <v>26</v>
      </c>
      <c r="V8" s="112" t="s">
        <v>23</v>
      </c>
      <c r="W8" s="110"/>
      <c r="X8" s="110"/>
    </row>
    <row r="9" spans="1:24" s="9" customFormat="1" ht="17.25" customHeight="1" x14ac:dyDescent="0.25">
      <c r="A9" s="111"/>
      <c r="B9" s="111"/>
      <c r="C9" s="111"/>
      <c r="D9" s="111"/>
      <c r="E9" s="111"/>
      <c r="F9" s="111"/>
      <c r="G9" s="111"/>
      <c r="H9" s="10" t="s">
        <v>27</v>
      </c>
      <c r="I9" s="10" t="s">
        <v>28</v>
      </c>
      <c r="J9" s="10" t="s">
        <v>27</v>
      </c>
      <c r="K9" s="11" t="s">
        <v>29</v>
      </c>
      <c r="L9" s="111"/>
      <c r="M9" s="111"/>
      <c r="N9" s="112"/>
      <c r="O9" s="112"/>
      <c r="P9" s="112"/>
      <c r="Q9" s="10" t="s">
        <v>2</v>
      </c>
      <c r="R9" s="11" t="s">
        <v>30</v>
      </c>
      <c r="S9" s="10" t="s">
        <v>2</v>
      </c>
      <c r="T9" s="11" t="s">
        <v>30</v>
      </c>
      <c r="U9" s="111"/>
      <c r="V9" s="112"/>
      <c r="W9" s="110"/>
      <c r="X9" s="110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</vt:i4>
      </vt:variant>
    </vt:vector>
  </HeadingPairs>
  <TitlesOfParts>
    <vt:vector size="25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cp:revision>9</cp:revision>
  <dcterms:created xsi:type="dcterms:W3CDTF">2017-08-07T12:58:20Z</dcterms:created>
  <dcterms:modified xsi:type="dcterms:W3CDTF">2019-10-08T18:35:24Z</dcterms:modified>
</cp:coreProperties>
</file>