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1" activeTab="55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Plan2" sheetId="68" r:id="rId57"/>
  </sheets>
  <calcPr calcId="145621"/>
</workbook>
</file>

<file path=xl/calcChain.xml><?xml version="1.0" encoding="utf-8"?>
<calcChain xmlns="http://schemas.openxmlformats.org/spreadsheetml/2006/main">
  <c r="O8" i="69" l="1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<sst xmlns="http://schemas.openxmlformats.org/spreadsheetml/2006/main" count="6886" uniqueCount="659">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</sst>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2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1" fillId="2" borderId="0" applyNumberFormat="0" applyFont="0" applyBorder="0" applyProtection="0"/>
    <xf numFmtId="0" fontId="22" fillId="0" borderId="0" applyNumberFormat="0" applyBorder="0" applyProtection="0">
      <alignment horizontal="center"/>
    </xf>
    <xf numFmtId="0" fontId="22" fillId="0" borderId="0" applyNumberFormat="0" applyBorder="0" applyProtection="0">
      <alignment horizontal="center" textRotation="90"/>
    </xf>
    <xf numFmtId="0" fontId="23" fillId="0" borderId="0" applyNumberFormat="0" applyBorder="0" applyProtection="0"/>
    <xf numFmtId="166" fontId="23" fillId="0" borderId="0" applyBorder="0" applyProtection="0"/>
    <xf numFmtId="0" fontId="20" fillId="0" borderId="0"/>
    <xf numFmtId="44" fontId="21" fillId="0" borderId="0" applyFont="0" applyFill="0" applyBorder="0" applyAlignment="0" applyProtection="0"/>
    <xf numFmtId="0" fontId="17" fillId="0" borderId="0"/>
  </cellStyleXfs>
  <cellXfs count="327">
    <xf numFmtId="0" fontId="0" fillId="0" borderId="0" xfId="0"/>
    <xf numFmtId="0" fontId="0" fillId="3" borderId="0" xfId="0" applyFill="1" applyAlignment="1"/>
    <xf numFmtId="0" fontId="29" fillId="3" borderId="0" xfId="0" applyFont="1" applyFill="1" applyAlignment="1"/>
    <xf numFmtId="0" fontId="30" fillId="3" borderId="0" xfId="0" applyFont="1" applyFill="1"/>
    <xf numFmtId="0" fontId="30" fillId="0" borderId="0" xfId="0" applyFont="1"/>
    <xf numFmtId="0" fontId="27" fillId="3" borderId="0" xfId="0" applyFont="1" applyFill="1" applyAlignment="1"/>
    <xf numFmtId="0" fontId="25" fillId="3" borderId="0" xfId="0" applyFont="1" applyFill="1"/>
    <xf numFmtId="0" fontId="28" fillId="3" borderId="0" xfId="0" applyFont="1" applyFill="1" applyAlignment="1"/>
    <xf numFmtId="165" fontId="24" fillId="0" borderId="1" xfId="0" applyNumberFormat="1" applyFont="1" applyBorder="1" applyAlignment="1">
      <alignment horizontal="right"/>
    </xf>
    <xf numFmtId="0" fontId="0" fillId="5" borderId="0" xfId="0" applyFill="1"/>
    <xf numFmtId="0" fontId="26" fillId="5" borderId="0" xfId="0" applyFont="1" applyFill="1" applyAlignment="1">
      <alignment horizontal="center"/>
    </xf>
    <xf numFmtId="164" fontId="26" fillId="5" borderId="0" xfId="0" applyNumberFormat="1" applyFont="1" applyFill="1" applyAlignment="1">
      <alignment horizontal="center"/>
    </xf>
    <xf numFmtId="0" fontId="31" fillId="3" borderId="1" xfId="0" applyFont="1" applyFill="1" applyBorder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0" fontId="31" fillId="3" borderId="1" xfId="0" applyFont="1" applyFill="1" applyBorder="1" applyAlignment="1">
      <alignment horizontal="center" vertical="top" wrapText="1"/>
    </xf>
    <xf numFmtId="164" fontId="31" fillId="3" borderId="1" xfId="0" applyNumberFormat="1" applyFont="1" applyFill="1" applyBorder="1" applyAlignment="1">
      <alignment horizontal="center" vertical="top"/>
    </xf>
    <xf numFmtId="14" fontId="31" fillId="3" borderId="1" xfId="0" applyNumberFormat="1" applyFont="1" applyFill="1" applyBorder="1" applyAlignment="1">
      <alignment horizontal="center" vertical="top"/>
    </xf>
    <xf numFmtId="14" fontId="31" fillId="3" borderId="2" xfId="0" applyNumberFormat="1" applyFont="1" applyFill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/>
    </xf>
    <xf numFmtId="14" fontId="31" fillId="3" borderId="1" xfId="0" applyNumberFormat="1" applyFont="1" applyFill="1" applyBorder="1" applyAlignment="1">
      <alignment horizontal="center" vertical="center"/>
    </xf>
    <xf numFmtId="167" fontId="3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1" fillId="3" borderId="1" xfId="0" applyNumberFormat="1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top"/>
    </xf>
    <xf numFmtId="49" fontId="31" fillId="6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164" fontId="31" fillId="6" borderId="1" xfId="0" applyNumberFormat="1" applyFont="1" applyFill="1" applyBorder="1" applyAlignment="1">
      <alignment horizontal="center" vertical="center"/>
    </xf>
    <xf numFmtId="167" fontId="31" fillId="6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top"/>
    </xf>
    <xf numFmtId="0" fontId="31" fillId="6" borderId="1" xfId="0" applyFont="1" applyFill="1" applyBorder="1" applyAlignment="1">
      <alignment horizontal="center" vertical="center" wrapText="1"/>
    </xf>
    <xf numFmtId="14" fontId="31" fillId="6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top" wrapText="1"/>
    </xf>
    <xf numFmtId="14" fontId="31" fillId="6" borderId="4" xfId="0" applyNumberFormat="1" applyFont="1" applyFill="1" applyBorder="1" applyAlignment="1">
      <alignment horizontal="center" vertical="center"/>
    </xf>
    <xf numFmtId="164" fontId="31" fillId="6" borderId="5" xfId="0" applyNumberFormat="1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center" vertical="center"/>
    </xf>
    <xf numFmtId="167" fontId="31" fillId="6" borderId="5" xfId="0" applyNumberFormat="1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top"/>
    </xf>
    <xf numFmtId="164" fontId="31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1" fillId="6" borderId="3" xfId="0" applyNumberFormat="1" applyFont="1" applyFill="1" applyBorder="1" applyAlignment="1">
      <alignment horizontal="center" vertical="center"/>
    </xf>
    <xf numFmtId="167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164" fontId="31" fillId="6" borderId="2" xfId="0" applyNumberFormat="1" applyFont="1" applyFill="1" applyBorder="1" applyAlignment="1">
      <alignment horizontal="center" vertical="center"/>
    </xf>
    <xf numFmtId="0" fontId="31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49" fontId="31" fillId="6" borderId="5" xfId="0" applyNumberFormat="1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top"/>
    </xf>
    <xf numFmtId="164" fontId="31" fillId="6" borderId="5" xfId="0" applyNumberFormat="1" applyFont="1" applyFill="1" applyBorder="1" applyAlignment="1">
      <alignment horizontal="center" vertical="center"/>
    </xf>
    <xf numFmtId="167" fontId="31" fillId="6" borderId="5" xfId="0" applyNumberFormat="1" applyFont="1" applyFill="1" applyBorder="1" applyAlignment="1">
      <alignment horizontal="center" vertical="center"/>
    </xf>
    <xf numFmtId="14" fontId="31" fillId="6" borderId="5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14" fontId="31" fillId="6" borderId="3" xfId="0" applyNumberFormat="1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164" fontId="31" fillId="6" borderId="15" xfId="0" applyNumberFormat="1" applyFont="1" applyFill="1" applyBorder="1" applyAlignment="1">
      <alignment horizontal="center" vertical="center"/>
    </xf>
    <xf numFmtId="164" fontId="31" fillId="6" borderId="17" xfId="0" applyNumberFormat="1" applyFont="1" applyFill="1" applyBorder="1" applyAlignment="1">
      <alignment horizontal="center" vertical="center"/>
    </xf>
    <xf numFmtId="168" fontId="31" fillId="6" borderId="3" xfId="0" applyNumberFormat="1" applyFont="1" applyFill="1" applyBorder="1" applyAlignment="1">
      <alignment horizontal="center" vertical="center"/>
    </xf>
    <xf numFmtId="0" fontId="31" fillId="6" borderId="3" xfId="0" applyNumberFormat="1" applyFont="1" applyFill="1" applyBorder="1" applyAlignment="1">
      <alignment horizontal="center" vertical="center"/>
    </xf>
    <xf numFmtId="167" fontId="31" fillId="6" borderId="15" xfId="0" applyNumberFormat="1" applyFont="1" applyFill="1" applyBorder="1" applyAlignment="1">
      <alignment horizontal="center" vertical="center"/>
    </xf>
    <xf numFmtId="49" fontId="31" fillId="6" borderId="5" xfId="0" applyNumberFormat="1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14" fontId="31" fillId="6" borderId="1" xfId="0" applyNumberFormat="1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44" fontId="31" fillId="6" borderId="1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49" fontId="31" fillId="6" borderId="5" xfId="0" applyNumberFormat="1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14" fontId="31" fillId="6" borderId="5" xfId="0" applyNumberFormat="1" applyFont="1" applyFill="1" applyBorder="1" applyAlignment="1">
      <alignment horizontal="center" vertical="center" wrapText="1"/>
    </xf>
    <xf numFmtId="44" fontId="31" fillId="6" borderId="5" xfId="7" applyFont="1" applyFill="1" applyBorder="1" applyAlignment="1">
      <alignment horizontal="center" vertical="center" wrapText="1"/>
    </xf>
    <xf numFmtId="14" fontId="31" fillId="6" borderId="3" xfId="0" applyNumberFormat="1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165" fontId="24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9" fillId="0" borderId="3" xfId="0" applyFont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7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7" fillId="0" borderId="0" xfId="8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169" fontId="19" fillId="0" borderId="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9" fontId="31" fillId="6" borderId="13" xfId="0" applyNumberFormat="1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center" vertical="center" wrapText="1"/>
    </xf>
    <xf numFmtId="14" fontId="31" fillId="6" borderId="13" xfId="0" applyNumberFormat="1" applyFont="1" applyFill="1" applyBorder="1" applyAlignment="1">
      <alignment horizontal="center" vertical="center" wrapText="1"/>
    </xf>
    <xf numFmtId="169" fontId="19" fillId="0" borderId="1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4" fontId="0" fillId="0" borderId="0" xfId="0" applyNumberFormat="1"/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3" xfId="0" applyNumberFormat="1" applyFont="1" applyFill="1" applyBorder="1" applyAlignment="1">
      <alignment horizontal="center" vertical="center"/>
    </xf>
    <xf numFmtId="44" fontId="31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1" fillId="6" borderId="1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3" xfId="0" applyNumberFormat="1" applyFont="1" applyFill="1" applyBorder="1" applyAlignment="1">
      <alignment horizontal="center" vertical="center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6" borderId="3" xfId="0" applyNumberFormat="1" applyFont="1" applyFill="1" applyBorder="1" applyAlignment="1">
      <alignment horizontal="center" vertical="center"/>
    </xf>
    <xf numFmtId="44" fontId="31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1" fillId="6" borderId="3" xfId="0" applyNumberFormat="1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44" fontId="31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24" fillId="0" borderId="1" xfId="0" applyFont="1" applyFill="1" applyBorder="1" applyAlignment="1"/>
    <xf numFmtId="0" fontId="26" fillId="4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164" fontId="26" fillId="5" borderId="1" xfId="0" applyNumberFormat="1" applyFont="1" applyFill="1" applyBorder="1" applyAlignment="1">
      <alignment horizontal="center"/>
    </xf>
    <xf numFmtId="164" fontId="31" fillId="6" borderId="3" xfId="0" applyNumberFormat="1" applyFont="1" applyFill="1" applyBorder="1" applyAlignment="1">
      <alignment horizontal="center" vertical="center"/>
    </xf>
    <xf numFmtId="164" fontId="31" fillId="6" borderId="9" xfId="0" applyNumberFormat="1" applyFont="1" applyFill="1" applyBorder="1" applyAlignment="1">
      <alignment horizontal="center" vertical="center"/>
    </xf>
    <xf numFmtId="164" fontId="31" fillId="6" borderId="10" xfId="0" applyNumberFormat="1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 vertical="top"/>
    </xf>
    <xf numFmtId="0" fontId="31" fillId="6" borderId="7" xfId="0" applyFont="1" applyFill="1" applyBorder="1" applyAlignment="1">
      <alignment horizontal="center" vertical="center"/>
    </xf>
    <xf numFmtId="0" fontId="31" fillId="6" borderId="8" xfId="0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167" fontId="31" fillId="6" borderId="3" xfId="0" applyNumberFormat="1" applyFont="1" applyFill="1" applyBorder="1" applyAlignment="1">
      <alignment horizontal="center" vertical="center"/>
    </xf>
    <xf numFmtId="49" fontId="31" fillId="6" borderId="5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top"/>
    </xf>
    <xf numFmtId="0" fontId="30" fillId="7" borderId="6" xfId="0" applyFont="1" applyFill="1" applyBorder="1" applyAlignment="1">
      <alignment horizontal="center" vertical="top"/>
    </xf>
    <xf numFmtId="164" fontId="31" fillId="6" borderId="5" xfId="0" applyNumberFormat="1" applyFont="1" applyFill="1" applyBorder="1" applyAlignment="1">
      <alignment horizontal="center" vertical="center"/>
    </xf>
    <xf numFmtId="164" fontId="31" fillId="6" borderId="6" xfId="0" applyNumberFormat="1" applyFont="1" applyFill="1" applyBorder="1" applyAlignment="1">
      <alignment horizontal="center" vertical="center"/>
    </xf>
    <xf numFmtId="167" fontId="31" fillId="6" borderId="5" xfId="0" applyNumberFormat="1" applyFont="1" applyFill="1" applyBorder="1" applyAlignment="1">
      <alignment horizontal="center" vertical="center"/>
    </xf>
    <xf numFmtId="167" fontId="31" fillId="6" borderId="6" xfId="0" applyNumberFormat="1" applyFont="1" applyFill="1" applyBorder="1" applyAlignment="1">
      <alignment horizontal="center" vertical="center"/>
    </xf>
    <xf numFmtId="14" fontId="31" fillId="6" borderId="5" xfId="0" applyNumberFormat="1" applyFont="1" applyFill="1" applyBorder="1" applyAlignment="1">
      <alignment horizontal="center" vertical="center"/>
    </xf>
    <xf numFmtId="14" fontId="31" fillId="6" borderId="6" xfId="0" applyNumberFormat="1" applyFont="1" applyFill="1" applyBorder="1" applyAlignment="1">
      <alignment horizontal="center" vertical="center"/>
    </xf>
    <xf numFmtId="14" fontId="31" fillId="6" borderId="3" xfId="0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0" fontId="31" fillId="6" borderId="14" xfId="0" applyFont="1" applyFill="1" applyBorder="1" applyAlignment="1">
      <alignment horizontal="center" vertical="center" wrapText="1"/>
    </xf>
    <xf numFmtId="168" fontId="31" fillId="6" borderId="3" xfId="0" applyNumberFormat="1" applyFont="1" applyFill="1" applyBorder="1" applyAlignment="1">
      <alignment horizontal="center" vertical="center"/>
    </xf>
    <xf numFmtId="0" fontId="31" fillId="6" borderId="3" xfId="0" applyNumberFormat="1" applyFont="1" applyFill="1" applyBorder="1" applyAlignment="1">
      <alignment horizontal="center" vertical="center"/>
    </xf>
    <xf numFmtId="167" fontId="31" fillId="6" borderId="15" xfId="0" applyNumberFormat="1" applyFont="1" applyFill="1" applyBorder="1" applyAlignment="1">
      <alignment horizontal="center" vertical="center"/>
    </xf>
    <xf numFmtId="167" fontId="31" fillId="6" borderId="16" xfId="0" applyNumberFormat="1" applyFont="1" applyFill="1" applyBorder="1" applyAlignment="1">
      <alignment horizontal="center" vertical="center"/>
    </xf>
    <xf numFmtId="164" fontId="31" fillId="6" borderId="12" xfId="0" applyNumberFormat="1" applyFont="1" applyFill="1" applyBorder="1" applyAlignment="1">
      <alignment horizontal="center" vertical="center"/>
    </xf>
    <xf numFmtId="164" fontId="31" fillId="6" borderId="17" xfId="0" applyNumberFormat="1" applyFont="1" applyFill="1" applyBorder="1" applyAlignment="1">
      <alignment horizontal="center" vertical="center"/>
    </xf>
    <xf numFmtId="164" fontId="31" fillId="6" borderId="18" xfId="0" applyNumberFormat="1" applyFont="1" applyFill="1" applyBorder="1" applyAlignment="1">
      <alignment horizontal="center" vertical="center"/>
    </xf>
    <xf numFmtId="164" fontId="31" fillId="6" borderId="15" xfId="0" applyNumberFormat="1" applyFont="1" applyFill="1" applyBorder="1" applyAlignment="1">
      <alignment horizontal="center" vertical="center"/>
    </xf>
    <xf numFmtId="164" fontId="31" fillId="6" borderId="16" xfId="0" applyNumberFormat="1" applyFont="1" applyFill="1" applyBorder="1" applyAlignment="1">
      <alignment horizontal="center" vertical="center"/>
    </xf>
    <xf numFmtId="49" fontId="31" fillId="6" borderId="3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/>
    </xf>
    <xf numFmtId="44" fontId="31" fillId="6" borderId="3" xfId="7" applyFont="1" applyFill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44" fontId="31" fillId="6" borderId="15" xfId="7" applyFont="1" applyFill="1" applyBorder="1" applyAlignment="1">
      <alignment horizontal="center" vertical="center" wrapText="1"/>
    </xf>
    <xf numFmtId="44" fontId="31" fillId="6" borderId="16" xfId="7" applyFont="1" applyFill="1" applyBorder="1" applyAlignment="1">
      <alignment horizontal="center" vertical="center" wrapText="1"/>
    </xf>
    <xf numFmtId="44" fontId="31" fillId="6" borderId="20" xfId="7" applyFont="1" applyFill="1" applyBorder="1" applyAlignment="1">
      <alignment horizontal="center" vertical="center" wrapText="1"/>
    </xf>
    <xf numFmtId="44" fontId="31" fillId="6" borderId="5" xfId="7" applyFont="1" applyFill="1" applyBorder="1" applyAlignment="1">
      <alignment horizontal="center" vertical="center" wrapText="1"/>
    </xf>
    <xf numFmtId="44" fontId="31" fillId="6" borderId="12" xfId="7" applyFont="1" applyFill="1" applyBorder="1" applyAlignment="1">
      <alignment horizontal="center" vertical="center" wrapText="1"/>
    </xf>
    <xf numFmtId="44" fontId="31" fillId="6" borderId="6" xfId="7" applyFont="1" applyFill="1" applyBorder="1" applyAlignment="1">
      <alignment horizontal="center" vertical="center" wrapText="1"/>
    </xf>
    <xf numFmtId="44" fontId="31" fillId="6" borderId="17" xfId="7" applyFont="1" applyFill="1" applyBorder="1" applyAlignment="1">
      <alignment horizontal="center" vertical="center" wrapText="1"/>
    </xf>
    <xf numFmtId="44" fontId="31" fillId="6" borderId="18" xfId="7" applyFont="1" applyFill="1" applyBorder="1" applyAlignment="1">
      <alignment horizontal="center" vertical="center" wrapText="1"/>
    </xf>
    <xf numFmtId="44" fontId="31" fillId="6" borderId="21" xfId="7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/>
    </xf>
    <xf numFmtId="0" fontId="26" fillId="4" borderId="7" xfId="0" applyFont="1" applyFill="1" applyBorder="1" applyAlignment="1">
      <alignment horizontal="center"/>
    </xf>
    <xf numFmtId="0" fontId="26" fillId="5" borderId="5" xfId="0" applyFont="1" applyFill="1" applyBorder="1" applyAlignment="1">
      <alignment horizontal="center"/>
    </xf>
    <xf numFmtId="164" fontId="26" fillId="5" borderId="5" xfId="0" applyNumberFormat="1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44" fontId="31" fillId="6" borderId="13" xfId="7" applyFont="1" applyFill="1" applyBorder="1" applyAlignment="1">
      <alignment horizontal="center" vertical="center" wrapText="1"/>
    </xf>
    <xf numFmtId="44" fontId="31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42917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43252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43282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72" t="s">
        <v>279</v>
      </c>
      <c r="B22" s="272" t="s">
        <v>279</v>
      </c>
      <c r="C22" s="274" t="s">
        <v>75</v>
      </c>
      <c r="D22" s="268" t="s">
        <v>104</v>
      </c>
      <c r="E22" s="270" t="s">
        <v>88</v>
      </c>
      <c r="F22" s="272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64">
        <v>0</v>
      </c>
      <c r="R22" s="260">
        <v>0</v>
      </c>
      <c r="S22" s="266">
        <v>0</v>
      </c>
      <c r="T22" s="260">
        <v>0</v>
      </c>
      <c r="U22" s="267">
        <f t="shared" si="1"/>
        <v>0</v>
      </c>
      <c r="V22" s="260">
        <f>P22+P23</f>
        <v>1406.06</v>
      </c>
      <c r="W22" s="261">
        <f t="shared" si="3"/>
        <v>1406.06</v>
      </c>
      <c r="X22" s="263"/>
    </row>
    <row r="23" spans="1:24" ht="38.25" customHeight="1" x14ac:dyDescent="0.2">
      <c r="A23" s="273"/>
      <c r="B23" s="273"/>
      <c r="C23" s="275"/>
      <c r="D23" s="269"/>
      <c r="E23" s="271"/>
      <c r="F23" s="273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65"/>
      <c r="R23" s="260"/>
      <c r="S23" s="266"/>
      <c r="T23" s="260"/>
      <c r="U23" s="267"/>
      <c r="V23" s="260"/>
      <c r="W23" s="262"/>
      <c r="X23" s="263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43313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43344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72" t="s">
        <v>250</v>
      </c>
      <c r="B16" s="272" t="s">
        <v>250</v>
      </c>
      <c r="C16" s="274" t="s">
        <v>319</v>
      </c>
      <c r="D16" s="268" t="s">
        <v>324</v>
      </c>
      <c r="E16" s="270" t="s">
        <v>87</v>
      </c>
      <c r="F16" s="272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82">
        <v>43356</v>
      </c>
      <c r="M16" s="282">
        <v>43357</v>
      </c>
      <c r="N16" s="31">
        <f>1465.14/2</f>
        <v>732.57</v>
      </c>
      <c r="O16" s="31"/>
      <c r="P16" s="278">
        <f>N16+O17</f>
        <v>1465.14</v>
      </c>
      <c r="Q16" s="274">
        <v>2</v>
      </c>
      <c r="R16" s="278">
        <v>120</v>
      </c>
      <c r="S16" s="274">
        <v>0</v>
      </c>
      <c r="T16" s="278">
        <v>0</v>
      </c>
      <c r="U16" s="280">
        <f t="shared" si="1"/>
        <v>240</v>
      </c>
      <c r="V16" s="278">
        <f t="shared" si="2"/>
        <v>1705.14</v>
      </c>
      <c r="W16" s="278">
        <f t="shared" si="3"/>
        <v>1705.14</v>
      </c>
      <c r="X16" s="276"/>
    </row>
    <row r="17" spans="1:24" ht="14.25" x14ac:dyDescent="0.2">
      <c r="A17" s="273"/>
      <c r="B17" s="273"/>
      <c r="C17" s="275"/>
      <c r="D17" s="269"/>
      <c r="E17" s="271"/>
      <c r="F17" s="273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83"/>
      <c r="M17" s="283"/>
      <c r="N17" s="31"/>
      <c r="O17" s="31">
        <f>1465.14/2</f>
        <v>732.57</v>
      </c>
      <c r="P17" s="279"/>
      <c r="Q17" s="275"/>
      <c r="R17" s="279"/>
      <c r="S17" s="275"/>
      <c r="T17" s="279"/>
      <c r="U17" s="281"/>
      <c r="V17" s="279"/>
      <c r="W17" s="279"/>
      <c r="X17" s="277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43374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43405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85" t="s">
        <v>372</v>
      </c>
      <c r="B21" s="285" t="s">
        <v>372</v>
      </c>
      <c r="C21" s="266" t="s">
        <v>75</v>
      </c>
      <c r="D21" s="296" t="s">
        <v>74</v>
      </c>
      <c r="E21" s="297" t="s">
        <v>88</v>
      </c>
      <c r="F21" s="298" t="s">
        <v>374</v>
      </c>
      <c r="G21" s="299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84">
        <v>43433</v>
      </c>
      <c r="M21" s="284">
        <v>43434</v>
      </c>
      <c r="N21" s="294">
        <f>1395.23/2</f>
        <v>697.61500000000001</v>
      </c>
      <c r="O21" s="292">
        <f>1395.23/2</f>
        <v>697.61500000000001</v>
      </c>
      <c r="P21" s="287">
        <f t="shared" si="0"/>
        <v>697.61500000000001</v>
      </c>
      <c r="Q21" s="288">
        <v>0</v>
      </c>
      <c r="R21" s="287">
        <v>0</v>
      </c>
      <c r="S21" s="288">
        <v>0</v>
      </c>
      <c r="T21" s="287">
        <v>0</v>
      </c>
      <c r="U21" s="289">
        <f t="shared" si="1"/>
        <v>0</v>
      </c>
      <c r="V21" s="278">
        <f t="shared" si="2"/>
        <v>697.61500000000001</v>
      </c>
      <c r="W21" s="292">
        <f t="shared" si="3"/>
        <v>697.61500000000001</v>
      </c>
      <c r="X21" s="284"/>
    </row>
    <row r="22" spans="1:24" ht="26.25" customHeight="1" x14ac:dyDescent="0.2">
      <c r="A22" s="286"/>
      <c r="B22" s="286"/>
      <c r="C22" s="266"/>
      <c r="D22" s="296"/>
      <c r="E22" s="297"/>
      <c r="F22" s="298"/>
      <c r="G22" s="299"/>
      <c r="H22" s="52" t="s">
        <v>38</v>
      </c>
      <c r="I22" s="51" t="s">
        <v>39</v>
      </c>
      <c r="J22" s="52" t="s">
        <v>111</v>
      </c>
      <c r="K22" s="51" t="s">
        <v>112</v>
      </c>
      <c r="L22" s="284"/>
      <c r="M22" s="284"/>
      <c r="N22" s="295"/>
      <c r="O22" s="293"/>
      <c r="P22" s="287">
        <f t="shared" si="0"/>
        <v>0</v>
      </c>
      <c r="Q22" s="288"/>
      <c r="R22" s="287"/>
      <c r="S22" s="288"/>
      <c r="T22" s="287"/>
      <c r="U22" s="290"/>
      <c r="V22" s="291"/>
      <c r="W22" s="293"/>
      <c r="X22" s="284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43435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43466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43497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43525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42948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43556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43586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43617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85" t="s">
        <v>250</v>
      </c>
      <c r="B21" s="285" t="s">
        <v>250</v>
      </c>
      <c r="C21" s="298" t="s">
        <v>319</v>
      </c>
      <c r="D21" s="296"/>
      <c r="E21" s="297"/>
      <c r="F21" s="298" t="s">
        <v>458</v>
      </c>
      <c r="G21" s="298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00">
        <f>3129.35/2</f>
        <v>1564.675</v>
      </c>
      <c r="O21" s="300">
        <f>3129.35/2</f>
        <v>1564.675</v>
      </c>
      <c r="P21" s="300">
        <v>1925.28</v>
      </c>
      <c r="Q21" s="298">
        <v>2</v>
      </c>
      <c r="R21" s="300">
        <v>120</v>
      </c>
      <c r="S21" s="300">
        <v>0</v>
      </c>
      <c r="T21" s="300">
        <v>0</v>
      </c>
      <c r="U21" s="302">
        <f t="shared" ref="U21" si="4">(Q21*R21)+(S21*T21)</f>
        <v>240</v>
      </c>
      <c r="V21" s="305">
        <f t="shared" ref="V21" si="5">U21+P21</f>
        <v>2165.2799999999997</v>
      </c>
      <c r="W21" s="308">
        <f t="shared" si="3"/>
        <v>2165.2799999999997</v>
      </c>
      <c r="X21" s="300"/>
    </row>
    <row r="22" spans="1:24" ht="14.25" x14ac:dyDescent="0.2">
      <c r="A22" s="301"/>
      <c r="B22" s="301"/>
      <c r="C22" s="298"/>
      <c r="D22" s="296"/>
      <c r="E22" s="297"/>
      <c r="F22" s="298"/>
      <c r="G22" s="298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00"/>
      <c r="O22" s="300"/>
      <c r="P22" s="300"/>
      <c r="Q22" s="298"/>
      <c r="R22" s="300"/>
      <c r="S22" s="300"/>
      <c r="T22" s="300"/>
      <c r="U22" s="303"/>
      <c r="V22" s="306"/>
      <c r="W22" s="309"/>
      <c r="X22" s="300"/>
    </row>
    <row r="23" spans="1:24" ht="15" customHeight="1" x14ac:dyDescent="0.2">
      <c r="A23" s="286"/>
      <c r="B23" s="286"/>
      <c r="C23" s="298"/>
      <c r="D23" s="296"/>
      <c r="E23" s="297"/>
      <c r="F23" s="298"/>
      <c r="G23" s="298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00"/>
      <c r="O23" s="300"/>
      <c r="P23" s="300"/>
      <c r="Q23" s="298"/>
      <c r="R23" s="300"/>
      <c r="S23" s="300"/>
      <c r="T23" s="300"/>
      <c r="U23" s="304"/>
      <c r="V23" s="307"/>
      <c r="W23" s="310"/>
      <c r="X23" s="300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7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7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7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7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7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7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7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7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7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6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6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6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6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6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6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94">
        <v>43586</v>
      </c>
    </row>
    <row r="6" spans="1:46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46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311" t="s">
        <v>9</v>
      </c>
    </row>
    <row r="8" spans="1:46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311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312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42979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43009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258"/>
      <c r="B4" s="258"/>
      <c r="C4" s="258"/>
      <c r="D4" s="258"/>
      <c r="E4" s="258"/>
      <c r="F4" s="258"/>
      <c r="G4" s="258"/>
      <c r="H4" s="10" t="s">
        <v>27</v>
      </c>
      <c r="I4" s="10" t="s">
        <v>28</v>
      </c>
      <c r="J4" s="10" t="s">
        <v>27</v>
      </c>
      <c r="K4" s="11" t="s">
        <v>29</v>
      </c>
      <c r="L4" s="258"/>
      <c r="M4" s="258"/>
      <c r="N4" s="259"/>
      <c r="O4" s="259"/>
      <c r="P4" s="259"/>
      <c r="Q4" s="10" t="s">
        <v>2</v>
      </c>
      <c r="R4" s="11" t="s">
        <v>30</v>
      </c>
      <c r="S4" s="10" t="s">
        <v>2</v>
      </c>
      <c r="T4" s="11" t="s">
        <v>30</v>
      </c>
      <c r="U4" s="258"/>
      <c r="V4" s="259"/>
      <c r="W4" s="257"/>
      <c r="X4" s="312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20" t="s">
        <v>250</v>
      </c>
      <c r="B7" s="320" t="s">
        <v>258</v>
      </c>
      <c r="C7" s="320" t="s">
        <v>183</v>
      </c>
      <c r="D7" s="320">
        <v>119</v>
      </c>
      <c r="E7" s="323" t="s">
        <v>591</v>
      </c>
      <c r="F7" s="320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24">
        <v>0</v>
      </c>
      <c r="O7" s="324">
        <v>0</v>
      </c>
      <c r="P7" s="316">
        <f t="shared" si="0"/>
        <v>0</v>
      </c>
      <c r="Q7" s="318">
        <v>5</v>
      </c>
      <c r="R7" s="325">
        <v>120</v>
      </c>
      <c r="S7" s="318">
        <v>0</v>
      </c>
      <c r="T7" s="325">
        <v>0</v>
      </c>
      <c r="U7" s="316">
        <f t="shared" si="1"/>
        <v>600</v>
      </c>
      <c r="V7" s="316">
        <f t="shared" si="2"/>
        <v>600</v>
      </c>
      <c r="W7" s="316">
        <f t="shared" si="3"/>
        <v>600</v>
      </c>
      <c r="X7" s="318"/>
    </row>
    <row r="8" spans="1:24" ht="15" x14ac:dyDescent="0.2">
      <c r="A8" s="321"/>
      <c r="B8" s="321"/>
      <c r="C8" s="321"/>
      <c r="D8" s="321"/>
      <c r="E8" s="323"/>
      <c r="F8" s="321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24"/>
      <c r="O8" s="324"/>
      <c r="P8" s="317"/>
      <c r="Q8" s="319"/>
      <c r="R8" s="326"/>
      <c r="S8" s="319"/>
      <c r="T8" s="326"/>
      <c r="U8" s="317"/>
      <c r="V8" s="317"/>
      <c r="W8" s="317"/>
      <c r="X8" s="319"/>
    </row>
    <row r="9" spans="1:24" ht="15" x14ac:dyDescent="0.2">
      <c r="A9" s="320" t="s">
        <v>250</v>
      </c>
      <c r="B9" s="320" t="s">
        <v>212</v>
      </c>
      <c r="C9" s="322" t="s">
        <v>270</v>
      </c>
      <c r="D9" s="320">
        <v>158</v>
      </c>
      <c r="E9" s="323" t="s">
        <v>592</v>
      </c>
      <c r="F9" s="322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24">
        <v>0</v>
      </c>
      <c r="O9" s="324">
        <v>0</v>
      </c>
      <c r="P9" s="316">
        <f t="shared" ref="P9" si="4">SUM(N9:O9)</f>
        <v>0</v>
      </c>
      <c r="Q9" s="318">
        <v>5</v>
      </c>
      <c r="R9" s="325">
        <v>120</v>
      </c>
      <c r="S9" s="318">
        <v>0</v>
      </c>
      <c r="T9" s="325">
        <v>0</v>
      </c>
      <c r="U9" s="316">
        <f t="shared" ref="U9" si="5">(Q9*R9)+(S9*T9)</f>
        <v>600</v>
      </c>
      <c r="V9" s="316">
        <f t="shared" ref="V9" si="6">U9+P9</f>
        <v>600</v>
      </c>
      <c r="W9" s="316">
        <f t="shared" ref="W9" si="7">V9</f>
        <v>600</v>
      </c>
      <c r="X9" s="318"/>
    </row>
    <row r="10" spans="1:24" ht="15" x14ac:dyDescent="0.2">
      <c r="A10" s="321"/>
      <c r="B10" s="321"/>
      <c r="C10" s="321"/>
      <c r="D10" s="321"/>
      <c r="E10" s="323"/>
      <c r="F10" s="321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24"/>
      <c r="O10" s="324"/>
      <c r="P10" s="317"/>
      <c r="Q10" s="319"/>
      <c r="R10" s="326"/>
      <c r="S10" s="319"/>
      <c r="T10" s="326"/>
      <c r="U10" s="317"/>
      <c r="V10" s="317"/>
      <c r="W10" s="317"/>
      <c r="X10" s="31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43009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3" sqref="D23:E2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E11" sqref="E1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7" t="s">
        <v>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</row>
    <row r="2" spans="1:24" ht="15" x14ac:dyDescent="0.25">
      <c r="A2" s="257" t="s">
        <v>5</v>
      </c>
      <c r="B2" s="257"/>
      <c r="C2" s="257" t="s">
        <v>6</v>
      </c>
      <c r="D2" s="257"/>
      <c r="E2" s="257"/>
      <c r="F2" s="257" t="s">
        <v>3</v>
      </c>
      <c r="G2" s="257"/>
      <c r="H2" s="257"/>
      <c r="I2" s="257"/>
      <c r="J2" s="257"/>
      <c r="K2" s="257"/>
      <c r="L2" s="257"/>
      <c r="M2" s="257"/>
      <c r="N2" s="257" t="s">
        <v>7</v>
      </c>
      <c r="O2" s="257"/>
      <c r="P2" s="257"/>
      <c r="Q2" s="257" t="s">
        <v>1</v>
      </c>
      <c r="R2" s="257"/>
      <c r="S2" s="257"/>
      <c r="T2" s="257"/>
      <c r="U2" s="257"/>
      <c r="V2" s="257"/>
      <c r="W2" s="257" t="s">
        <v>8</v>
      </c>
      <c r="X2" s="311" t="s">
        <v>9</v>
      </c>
    </row>
    <row r="3" spans="1:24" ht="15" x14ac:dyDescent="0.25">
      <c r="A3" s="258" t="s">
        <v>10</v>
      </c>
      <c r="B3" s="258" t="s">
        <v>11</v>
      </c>
      <c r="C3" s="258" t="s">
        <v>12</v>
      </c>
      <c r="D3" s="258" t="s">
        <v>13</v>
      </c>
      <c r="E3" s="258" t="s">
        <v>14</v>
      </c>
      <c r="F3" s="258" t="s">
        <v>15</v>
      </c>
      <c r="G3" s="258" t="s">
        <v>16</v>
      </c>
      <c r="H3" s="258" t="s">
        <v>17</v>
      </c>
      <c r="I3" s="258"/>
      <c r="J3" s="259" t="s">
        <v>18</v>
      </c>
      <c r="K3" s="259"/>
      <c r="L3" s="258" t="s">
        <v>19</v>
      </c>
      <c r="M3" s="258" t="s">
        <v>20</v>
      </c>
      <c r="N3" s="259" t="s">
        <v>21</v>
      </c>
      <c r="O3" s="259" t="s">
        <v>22</v>
      </c>
      <c r="P3" s="259" t="s">
        <v>23</v>
      </c>
      <c r="Q3" s="259" t="s">
        <v>24</v>
      </c>
      <c r="R3" s="259"/>
      <c r="S3" s="259" t="s">
        <v>25</v>
      </c>
      <c r="T3" s="259"/>
      <c r="U3" s="258" t="s">
        <v>26</v>
      </c>
      <c r="V3" s="259" t="s">
        <v>23</v>
      </c>
      <c r="W3" s="257"/>
      <c r="X3" s="311"/>
    </row>
    <row r="4" spans="1:24" ht="15" x14ac:dyDescent="0.25">
      <c r="A4" s="313"/>
      <c r="B4" s="313"/>
      <c r="C4" s="313"/>
      <c r="D4" s="313"/>
      <c r="E4" s="313"/>
      <c r="F4" s="313"/>
      <c r="G4" s="313"/>
      <c r="H4" s="10" t="s">
        <v>27</v>
      </c>
      <c r="I4" s="10" t="s">
        <v>28</v>
      </c>
      <c r="J4" s="10" t="s">
        <v>27</v>
      </c>
      <c r="K4" s="11" t="s">
        <v>29</v>
      </c>
      <c r="L4" s="313"/>
      <c r="M4" s="313"/>
      <c r="N4" s="314"/>
      <c r="O4" s="314"/>
      <c r="P4" s="314"/>
      <c r="Q4" s="10" t="s">
        <v>2</v>
      </c>
      <c r="R4" s="11" t="s">
        <v>30</v>
      </c>
      <c r="S4" s="10" t="s">
        <v>2</v>
      </c>
      <c r="T4" s="11" t="s">
        <v>30</v>
      </c>
      <c r="U4" s="313"/>
      <c r="V4" s="314"/>
      <c r="W4" s="315"/>
      <c r="X4" s="312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3" t="s">
        <v>654</v>
      </c>
      <c r="G5" s="98" t="s">
        <v>31</v>
      </c>
      <c r="H5" s="98" t="s">
        <v>32</v>
      </c>
      <c r="I5" s="98" t="s">
        <v>33</v>
      </c>
      <c r="J5" s="253" t="s">
        <v>121</v>
      </c>
      <c r="K5" s="253" t="s">
        <v>62</v>
      </c>
      <c r="L5" s="89">
        <v>44692</v>
      </c>
      <c r="M5" s="89">
        <v>44692</v>
      </c>
      <c r="N5" s="254">
        <v>1254.69</v>
      </c>
      <c r="O5" s="254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5" t="s">
        <v>655</v>
      </c>
      <c r="G6" s="98" t="s">
        <v>31</v>
      </c>
      <c r="H6" s="98" t="s">
        <v>32</v>
      </c>
      <c r="I6" s="98" t="s">
        <v>33</v>
      </c>
      <c r="J6" s="253" t="s">
        <v>121</v>
      </c>
      <c r="K6" s="253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3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3" t="s">
        <v>121</v>
      </c>
      <c r="K8" s="253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3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5" t="s">
        <v>655</v>
      </c>
      <c r="G10" s="98" t="s">
        <v>31</v>
      </c>
      <c r="H10" s="98" t="s">
        <v>32</v>
      </c>
      <c r="I10" s="98" t="s">
        <v>33</v>
      </c>
      <c r="J10" s="253" t="s">
        <v>121</v>
      </c>
      <c r="K10" s="253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3" t="s">
        <v>658</v>
      </c>
      <c r="C11" s="248" t="s">
        <v>448</v>
      </c>
      <c r="D11" s="249">
        <v>0</v>
      </c>
      <c r="E11" s="252"/>
      <c r="F11" s="255" t="s">
        <v>655</v>
      </c>
      <c r="G11" s="98" t="s">
        <v>31</v>
      </c>
      <c r="H11" s="98" t="s">
        <v>32</v>
      </c>
      <c r="I11" s="98" t="s">
        <v>33</v>
      </c>
      <c r="J11" s="253" t="s">
        <v>121</v>
      </c>
      <c r="K11" s="253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43009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43101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43160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56" t="s">
        <v>0</v>
      </c>
      <c r="W5" s="256"/>
      <c r="X5" s="8">
        <v>43191</v>
      </c>
    </row>
    <row r="6" spans="1:24" x14ac:dyDescent="0.25">
      <c r="A6" s="257" t="s">
        <v>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</row>
    <row r="7" spans="1:24" x14ac:dyDescent="0.25">
      <c r="A7" s="257" t="s">
        <v>5</v>
      </c>
      <c r="B7" s="257"/>
      <c r="C7" s="257" t="s">
        <v>6</v>
      </c>
      <c r="D7" s="257"/>
      <c r="E7" s="257"/>
      <c r="F7" s="257" t="s">
        <v>3</v>
      </c>
      <c r="G7" s="257"/>
      <c r="H7" s="257"/>
      <c r="I7" s="257"/>
      <c r="J7" s="257"/>
      <c r="K7" s="257"/>
      <c r="L7" s="257"/>
      <c r="M7" s="257"/>
      <c r="N7" s="257" t="s">
        <v>7</v>
      </c>
      <c r="O7" s="257"/>
      <c r="P7" s="257"/>
      <c r="Q7" s="257" t="s">
        <v>1</v>
      </c>
      <c r="R7" s="257"/>
      <c r="S7" s="257"/>
      <c r="T7" s="257"/>
      <c r="U7" s="257"/>
      <c r="V7" s="257"/>
      <c r="W7" s="257" t="s">
        <v>8</v>
      </c>
      <c r="X7" s="257" t="s">
        <v>9</v>
      </c>
    </row>
    <row r="8" spans="1:24" s="9" customFormat="1" x14ac:dyDescent="0.25">
      <c r="A8" s="258" t="s">
        <v>10</v>
      </c>
      <c r="B8" s="258" t="s">
        <v>11</v>
      </c>
      <c r="C8" s="258" t="s">
        <v>12</v>
      </c>
      <c r="D8" s="258" t="s">
        <v>13</v>
      </c>
      <c r="E8" s="258" t="s">
        <v>14</v>
      </c>
      <c r="F8" s="258" t="s">
        <v>15</v>
      </c>
      <c r="G8" s="258" t="s">
        <v>16</v>
      </c>
      <c r="H8" s="258" t="s">
        <v>17</v>
      </c>
      <c r="I8" s="258"/>
      <c r="J8" s="259" t="s">
        <v>18</v>
      </c>
      <c r="K8" s="259"/>
      <c r="L8" s="258" t="s">
        <v>19</v>
      </c>
      <c r="M8" s="258" t="s">
        <v>20</v>
      </c>
      <c r="N8" s="259" t="s">
        <v>21</v>
      </c>
      <c r="O8" s="259" t="s">
        <v>22</v>
      </c>
      <c r="P8" s="259" t="s">
        <v>23</v>
      </c>
      <c r="Q8" s="259" t="s">
        <v>24</v>
      </c>
      <c r="R8" s="259"/>
      <c r="S8" s="259" t="s">
        <v>25</v>
      </c>
      <c r="T8" s="259"/>
      <c r="U8" s="258" t="s">
        <v>26</v>
      </c>
      <c r="V8" s="259" t="s">
        <v>23</v>
      </c>
      <c r="W8" s="257"/>
      <c r="X8" s="257"/>
    </row>
    <row r="9" spans="1:24" s="9" customFormat="1" ht="17.25" customHeight="1" x14ac:dyDescent="0.25">
      <c r="A9" s="258"/>
      <c r="B9" s="258"/>
      <c r="C9" s="258"/>
      <c r="D9" s="258"/>
      <c r="E9" s="258"/>
      <c r="F9" s="258"/>
      <c r="G9" s="258"/>
      <c r="H9" s="10" t="s">
        <v>27</v>
      </c>
      <c r="I9" s="10" t="s">
        <v>28</v>
      </c>
      <c r="J9" s="10" t="s">
        <v>27</v>
      </c>
      <c r="K9" s="11" t="s">
        <v>29</v>
      </c>
      <c r="L9" s="258"/>
      <c r="M9" s="258"/>
      <c r="N9" s="259"/>
      <c r="O9" s="259"/>
      <c r="P9" s="259"/>
      <c r="Q9" s="10" t="s">
        <v>2</v>
      </c>
      <c r="R9" s="11" t="s">
        <v>30</v>
      </c>
      <c r="S9" s="10" t="s">
        <v>2</v>
      </c>
      <c r="T9" s="11" t="s">
        <v>30</v>
      </c>
      <c r="U9" s="258"/>
      <c r="V9" s="259"/>
      <c r="W9" s="257"/>
      <c r="X9" s="257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57</vt:i4>
      </vt:variant>
    </vt:vector>
  </HeadingPairs>
  <TitlesOfParts>
    <vt:vector size="57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2022-06-02T13:35:24Z</dcterms:modified>
</cp:coreProperties>
</file>