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1050" windowWidth="20730" windowHeight="11220" firstSheet="19" activeTab="19"/>
  </bookViews>
  <sheets>
    <sheet name="EXECUTADO_-_JUL_-_2017" sheetId="6" state="hidden" r:id="rId1"/>
    <sheet name="EXECUTADO_-_AGO_-_2017 " sheetId="7" state="hidden" r:id="rId2"/>
    <sheet name="EXECUTADO_-_SET_-_2017  " sheetId="8" state="hidden" r:id="rId3"/>
    <sheet name="EXECUTADO_-_OUT_-_2017" sheetId="9" state="hidden" r:id="rId4"/>
    <sheet name="EXECUTADO_-_NOV_-_2017 " sheetId="10" state="hidden" r:id="rId5"/>
    <sheet name="EXECUTADO_-_DEZ_-_2017" sheetId="11" state="hidden" r:id="rId6"/>
    <sheet name="EXECUTADO_-_JAN_-_2018" sheetId="12" state="hidden" r:id="rId7"/>
    <sheet name="EXECUTADO_-_MARÇO_-_2018" sheetId="13" state="hidden" r:id="rId8"/>
    <sheet name="EXECUTADO_-_ABRIL_-_2018" sheetId="14" state="hidden" r:id="rId9"/>
    <sheet name="EXECUTADO_-_JUNHO_-_2018" sheetId="16" state="hidden" r:id="rId10"/>
    <sheet name="EXECUTADO_-_JULHO_-_2018" sheetId="17" state="hidden" r:id="rId11"/>
    <sheet name="EXECUTADO_-AGOSTO -_2018" sheetId="18" state="hidden" r:id="rId12"/>
    <sheet name="EXECUTADO_- SETEMBRO -_2018" sheetId="19" state="hidden" r:id="rId13"/>
    <sheet name="EXECUTADO_- OUTUBRO -_2018 " sheetId="20" state="hidden" r:id="rId14"/>
    <sheet name="EXECUTADO_- NOVEMBRO -_2018" sheetId="21" state="hidden" r:id="rId15"/>
    <sheet name="EXECUTADO_- DEZEMBRO - 2018" sheetId="22" state="hidden" r:id="rId16"/>
    <sheet name="EXECUTADO_- JANEIRO -_2019" sheetId="23" state="hidden" r:id="rId17"/>
    <sheet name="EXECUTADO_- FEVEREIRO -_2019" sheetId="24" state="hidden" r:id="rId18"/>
    <sheet name="EXECUTADO_- MARÇO -_2019 " sheetId="25" state="hidden" r:id="rId19"/>
    <sheet name="EXECUTADO_- ABRIL -_2019" sheetId="26" r:id="rId20"/>
  </sheets>
  <calcPr calcId="145621"/>
</workbook>
</file>

<file path=xl/calcChain.xml><?xml version="1.0" encoding="utf-8"?>
<calcChain xmlns="http://schemas.openxmlformats.org/spreadsheetml/2006/main"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P19" i="25" s="1"/>
  <c r="V19" i="25" s="1"/>
  <c r="W19" i="25" s="1"/>
  <c r="N18" i="25"/>
  <c r="P18" i="25" s="1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P12" i="25" s="1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V17" i="25" l="1"/>
  <c r="W17" i="25" s="1"/>
  <c r="P13" i="25"/>
  <c r="P15" i="25"/>
  <c r="P10" i="25"/>
  <c r="P16" i="25"/>
  <c r="V18" i="25"/>
  <c r="W18" i="25" s="1"/>
  <c r="V15" i="25"/>
  <c r="W15" i="25" s="1"/>
  <c r="V14" i="25"/>
  <c r="W14" i="25" s="1"/>
  <c r="V16" i="25"/>
  <c r="W16" i="25" s="1"/>
  <c r="P11" i="25"/>
  <c r="V11" i="25" s="1"/>
  <c r="W11" i="25" s="1"/>
  <c r="V13" i="25"/>
  <c r="W13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V11" i="24" s="1"/>
  <c r="W11" i="24" s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6" i="24" l="1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N15" i="23"/>
  <c r="P15" i="23" s="1"/>
  <c r="O15" i="23"/>
  <c r="N16" i="23"/>
  <c r="O16" i="23"/>
  <c r="N17" i="23"/>
  <c r="P17" i="23" s="1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P19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1" i="23" l="1"/>
  <c r="V11" i="23" s="1"/>
  <c r="W11" i="23" s="1"/>
  <c r="P18" i="23"/>
  <c r="V18" i="23" s="1"/>
  <c r="W18" i="23" s="1"/>
  <c r="P16" i="23"/>
  <c r="V16" i="23" s="1"/>
  <c r="W16" i="23" s="1"/>
  <c r="V15" i="23"/>
  <c r="W15" i="23" s="1"/>
  <c r="V17" i="23"/>
  <c r="W17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N13" i="22"/>
  <c r="O12" i="22"/>
  <c r="N12" i="22"/>
  <c r="O11" i="22"/>
  <c r="N11" i="22"/>
  <c r="O10" i="22"/>
  <c r="P10" i="22" s="1"/>
  <c r="N10" i="22"/>
  <c r="U11" i="22"/>
  <c r="U12" i="22"/>
  <c r="U13" i="22"/>
  <c r="U14" i="22"/>
  <c r="U15" i="22"/>
  <c r="P11" i="22"/>
  <c r="V11" i="22" s="1"/>
  <c r="W11" i="22" s="1"/>
  <c r="P12" i="22"/>
  <c r="P13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1" i="20"/>
  <c r="V11" i="20" s="1"/>
  <c r="W11" i="20" s="1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P16" i="19"/>
  <c r="O17" i="19"/>
  <c r="N16" i="19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1" i="18"/>
  <c r="P12" i="18"/>
  <c r="P13" i="18"/>
  <c r="V13" i="18" s="1"/>
  <c r="W13" i="18" s="1"/>
  <c r="P14" i="18"/>
  <c r="P15" i="18"/>
  <c r="V15" i="18" s="1"/>
  <c r="W15" i="18" s="1"/>
  <c r="P16" i="18"/>
  <c r="P17" i="18"/>
  <c r="V17" i="18" s="1"/>
  <c r="W17" i="18" s="1"/>
  <c r="P18" i="18"/>
  <c r="P19" i="18"/>
  <c r="P20" i="18"/>
  <c r="P21" i="18"/>
  <c r="V21" i="18" s="1"/>
  <c r="W21" i="18" s="1"/>
  <c r="P22" i="18"/>
  <c r="P23" i="18"/>
  <c r="V23" i="18" s="1"/>
  <c r="W23" i="18" s="1"/>
  <c r="P24" i="18"/>
  <c r="P25" i="18"/>
  <c r="V25" i="18" s="1"/>
  <c r="W25" i="18" s="1"/>
  <c r="P26" i="18"/>
  <c r="V11" i="18"/>
  <c r="W11" i="18" s="1"/>
  <c r="V12" i="18"/>
  <c r="W12" i="18"/>
  <c r="U11" i="18"/>
  <c r="U12" i="18"/>
  <c r="U13" i="18"/>
  <c r="U14" i="18"/>
  <c r="V14" i="18" s="1"/>
  <c r="W14" i="18" s="1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V22" i="18" s="1"/>
  <c r="W22" i="18" s="1"/>
  <c r="U23" i="18"/>
  <c r="U24" i="18"/>
  <c r="V24" i="18" s="1"/>
  <c r="W24" i="18" s="1"/>
  <c r="U25" i="18"/>
  <c r="U26" i="18"/>
  <c r="V26" i="18" s="1"/>
  <c r="W26" i="18" s="1"/>
  <c r="O25" i="18"/>
  <c r="N25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O17" i="18"/>
  <c r="N17" i="18"/>
  <c r="O16" i="18"/>
  <c r="N16" i="18"/>
  <c r="V16" i="18" l="1"/>
  <c r="W16" i="18" s="1"/>
  <c r="V19" i="18"/>
  <c r="W19" i="18" s="1"/>
  <c r="O15" i="18"/>
  <c r="N15" i="18"/>
  <c r="O14" i="18" l="1"/>
  <c r="N14" i="18"/>
  <c r="O13" i="18"/>
  <c r="N13" i="18"/>
  <c r="O12" i="18"/>
  <c r="N12" i="18"/>
  <c r="O11" i="18"/>
  <c r="N11" i="18"/>
  <c r="N10" i="18"/>
  <c r="O10" i="18"/>
  <c r="U10" i="18"/>
  <c r="P10" i="18"/>
  <c r="V10" i="18" l="1"/>
  <c r="W10" i="18" s="1"/>
  <c r="V24" i="17"/>
  <c r="W24" i="17" s="1"/>
  <c r="V21" i="17"/>
  <c r="V22" i="17"/>
  <c r="U24" i="17"/>
  <c r="O24" i="17"/>
  <c r="N24" i="17"/>
  <c r="P24" i="17" s="1"/>
  <c r="U21" i="17" l="1"/>
  <c r="U22" i="17"/>
  <c r="O23" i="17"/>
  <c r="P23" i="17" s="1"/>
  <c r="N22" i="17"/>
  <c r="P22" i="17" s="1"/>
  <c r="O21" i="17"/>
  <c r="N21" i="17"/>
  <c r="O20" i="17"/>
  <c r="N20" i="17"/>
  <c r="P21" i="17" l="1"/>
  <c r="W21" i="17" s="1"/>
  <c r="P20" i="17"/>
  <c r="W22" i="17"/>
  <c r="O15" i="17"/>
  <c r="N15" i="17"/>
  <c r="O14" i="17"/>
  <c r="N14" i="17"/>
  <c r="O13" i="17"/>
  <c r="N13" i="17"/>
  <c r="O12" i="17" l="1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5" i="16"/>
  <c r="P17" i="16"/>
  <c r="P19" i="16"/>
  <c r="P20" i="16"/>
  <c r="O18" i="16"/>
  <c r="N18" i="16"/>
  <c r="P18" i="16" s="1"/>
  <c r="O16" i="16"/>
  <c r="N16" i="16"/>
  <c r="P16" i="16" s="1"/>
  <c r="O15" i="16"/>
  <c r="N15" i="16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P12" i="14" s="1"/>
  <c r="V12" i="14" s="1"/>
  <c r="W12" i="14" s="1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V17" i="14" l="1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O12" i="13"/>
  <c r="N12" i="13"/>
  <c r="O11" i="13"/>
  <c r="N11" i="13"/>
  <c r="O10" i="13"/>
  <c r="N10" i="13"/>
  <c r="P10" i="13" s="1"/>
  <c r="U14" i="13"/>
  <c r="U13" i="13"/>
  <c r="P13" i="13"/>
  <c r="V13" i="13" s="1"/>
  <c r="W13" i="13" s="1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O12" i="12"/>
  <c r="N12" i="12"/>
  <c r="O11" i="12"/>
  <c r="N11" i="12"/>
  <c r="O10" i="12"/>
  <c r="N10" i="12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P13" i="12"/>
  <c r="V13" i="12" s="1"/>
  <c r="W13" i="12" s="1"/>
  <c r="U12" i="12"/>
  <c r="P12" i="12"/>
  <c r="V12" i="12" s="1"/>
  <c r="W12" i="12" s="1"/>
  <c r="U11" i="12"/>
  <c r="P11" i="12"/>
  <c r="U10" i="12"/>
  <c r="P10" i="12"/>
  <c r="V10" i="12" s="1"/>
  <c r="W10" i="12" s="1"/>
  <c r="V11" i="12" l="1"/>
  <c r="W11" i="12" s="1"/>
  <c r="O14" i="11"/>
  <c r="N14" i="11"/>
  <c r="P14" i="11" s="1"/>
  <c r="O13" i="11"/>
  <c r="N13" i="11"/>
  <c r="O12" i="11"/>
  <c r="N12" i="11"/>
  <c r="P12" i="11"/>
  <c r="P13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V28" i="10" s="1"/>
  <c r="W28" i="10" s="1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O21" i="10"/>
  <c r="N21" i="10"/>
  <c r="O20" i="10"/>
  <c r="N20" i="10"/>
  <c r="P20" i="10" s="1"/>
  <c r="O19" i="10"/>
  <c r="N19" i="10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19" i="10"/>
  <c r="P21" i="10"/>
  <c r="P22" i="10"/>
  <c r="V22" i="10" s="1"/>
  <c r="W22" i="10" s="1"/>
  <c r="P24" i="10"/>
  <c r="V24" i="10" s="1"/>
  <c r="W24" i="10" s="1"/>
  <c r="P25" i="10"/>
  <c r="P27" i="10"/>
  <c r="O11" i="10"/>
  <c r="N11" i="10"/>
  <c r="P11" i="10" s="1"/>
  <c r="O10" i="10"/>
  <c r="N10" i="10"/>
  <c r="P12" i="10" l="1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V23" i="9" s="1"/>
  <c r="W23" i="9" s="1"/>
  <c r="P27" i="9"/>
  <c r="P31" i="9"/>
  <c r="U23" i="9"/>
  <c r="U24" i="9"/>
  <c r="U25" i="9"/>
  <c r="U26" i="9"/>
  <c r="U27" i="9"/>
  <c r="P28" i="9"/>
  <c r="U28" i="9"/>
  <c r="U29" i="9"/>
  <c r="P30" i="9"/>
  <c r="V30" i="9" s="1"/>
  <c r="W30" i="9" s="1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31" i="9" l="1"/>
  <c r="W31" i="9" s="1"/>
  <c r="P24" i="9"/>
  <c r="V25" i="9"/>
  <c r="W25" i="9" s="1"/>
  <c r="V32" i="9"/>
  <c r="W32" i="9" s="1"/>
  <c r="V24" i="9"/>
  <c r="W24" i="9" s="1"/>
  <c r="V26" i="9"/>
  <c r="W26" i="9" s="1"/>
  <c r="V29" i="9"/>
  <c r="W29" i="9" s="1"/>
  <c r="V28" i="9"/>
  <c r="W28" i="9" s="1"/>
  <c r="V27" i="9"/>
  <c r="W27" i="9" s="1"/>
  <c r="O17" i="9"/>
  <c r="N17" i="9"/>
  <c r="O16" i="9"/>
  <c r="N16" i="9"/>
  <c r="P16" i="9" s="1"/>
  <c r="O15" i="9"/>
  <c r="P15" i="9" s="1"/>
  <c r="N15" i="9"/>
  <c r="O14" i="9"/>
  <c r="N14" i="9"/>
  <c r="O13" i="9"/>
  <c r="N13" i="9"/>
  <c r="O12" i="9"/>
  <c r="N12" i="9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2" i="9"/>
  <c r="P13" i="9"/>
  <c r="P17" i="9"/>
  <c r="P18" i="9"/>
  <c r="P19" i="9"/>
  <c r="P20" i="9"/>
  <c r="P21" i="9"/>
  <c r="P22" i="9"/>
  <c r="O10" i="9"/>
  <c r="N10" i="9"/>
  <c r="P14" i="9" l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4" i="9"/>
  <c r="W14" i="9" s="1"/>
  <c r="V13" i="9"/>
  <c r="W13" i="9" s="1"/>
  <c r="V12" i="9"/>
  <c r="W12" i="9" s="1"/>
  <c r="O26" i="8"/>
  <c r="P26" i="8" s="1"/>
  <c r="N26" i="8"/>
  <c r="O25" i="8"/>
  <c r="N25" i="8"/>
  <c r="N24" i="8"/>
  <c r="P24" i="8" s="1"/>
  <c r="O24" i="8"/>
  <c r="O23" i="8"/>
  <c r="N23" i="8"/>
  <c r="U21" i="8"/>
  <c r="U22" i="8"/>
  <c r="U23" i="8"/>
  <c r="U24" i="8"/>
  <c r="U25" i="8"/>
  <c r="U26" i="8"/>
  <c r="P23" i="8"/>
  <c r="O22" i="8"/>
  <c r="P22" i="8" s="1"/>
  <c r="V22" i="8" s="1"/>
  <c r="W22" i="8" s="1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P16" i="8" s="1"/>
  <c r="N16" i="8"/>
  <c r="O15" i="8"/>
  <c r="N15" i="8"/>
  <c r="P15" i="8" s="1"/>
  <c r="O14" i="8"/>
  <c r="P14" i="8" s="1"/>
  <c r="N14" i="8"/>
  <c r="O13" i="8"/>
  <c r="N13" i="8"/>
  <c r="O12" i="8"/>
  <c r="N12" i="8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2" i="8"/>
  <c r="P13" i="8"/>
  <c r="P19" i="8"/>
  <c r="P21" i="8"/>
  <c r="V21" i="8" s="1"/>
  <c r="W21" i="8" s="1"/>
  <c r="O10" i="8"/>
  <c r="P10" i="8" s="1"/>
  <c r="N10" i="8"/>
  <c r="V26" i="8" l="1"/>
  <c r="W26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4" i="8"/>
  <c r="W24" i="8" s="1"/>
  <c r="V23" i="8"/>
  <c r="W23" i="8" s="1"/>
  <c r="V17" i="8"/>
  <c r="W17" i="8" s="1"/>
  <c r="V16" i="8"/>
  <c r="W16" i="8" s="1"/>
  <c r="V15" i="8"/>
  <c r="W15" i="8" s="1"/>
  <c r="V14" i="8"/>
  <c r="W14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V16" i="7" s="1"/>
  <c r="W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9" i="7" l="1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P11" i="6"/>
  <c r="O15" i="6"/>
  <c r="N15" i="6"/>
  <c r="P15" i="6" s="1"/>
  <c r="V15" i="6" s="1"/>
  <c r="W15" i="6" s="1"/>
  <c r="O14" i="6"/>
  <c r="P14" i="6" s="1"/>
  <c r="V14" i="6" s="1"/>
  <c r="W14" i="6" s="1"/>
  <c r="N14" i="6"/>
  <c r="O13" i="6"/>
  <c r="N13" i="6"/>
  <c r="P13" i="6" s="1"/>
  <c r="O12" i="6"/>
  <c r="P12" i="6" s="1"/>
  <c r="N12" i="6"/>
  <c r="U11" i="6"/>
  <c r="U12" i="6"/>
  <c r="U13" i="6"/>
  <c r="U14" i="6"/>
  <c r="U15" i="6"/>
  <c r="O11" i="6"/>
  <c r="N11" i="6"/>
  <c r="N10" i="6"/>
  <c r="O10" i="6"/>
  <c r="U10" i="6"/>
  <c r="V11" i="6" l="1"/>
  <c r="W11" i="6" s="1"/>
  <c r="P10" i="6"/>
  <c r="V10" i="6" s="1"/>
  <c r="W10" i="6" s="1"/>
  <c r="V13" i="6"/>
  <c r="W13" i="6" s="1"/>
  <c r="V12" i="6"/>
  <c r="W12" i="6" s="1"/>
</calcChain>
</file>

<file path=xl/sharedStrings.xml><?xml version="1.0" encoding="utf-8"?>
<sst xmlns="http://schemas.openxmlformats.org/spreadsheetml/2006/main" count="3156" uniqueCount="426">
  <si>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</si>
  <si>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</si>
  <si>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</si>
  <si>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</si>
  <si>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</si>
  <si>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</si>
  <si>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</si>
  <si>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</si>
  <si>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</si>
  <si>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</si>
  <si>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</si>
  <si>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</si>
  <si>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</si>
  <si>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</si>
  <si>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</si>
  <si>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</si>
  <si>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</si>
  <si>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</si>
  <si>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</si>
  <si>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</si>
  <si>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</si>
  <si>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</si>
  <si>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</si>
  <si>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</si>
  <si>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</si>
  <si>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</si>
  <si>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</si>
  <si>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</si>
  <si>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</si>
  <si>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</si>
  <si>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</si>
  <si>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</si>
  <si>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</si>
  <si>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</si>
  <si>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</si>
  <si>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</si>
  <si>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</si>
  <si>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</si>
  <si>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</si>
  <si>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</si>
  <si>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</si>
  <si>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</si>
  <si>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</si>
  <si>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</si>
  <si>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</si>
  <si>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</si>
  <si>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</si>
  <si>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</si>
  <si>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</si>
  <si>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</si>
  <si>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</si>
  <si>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</si>
  <si>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</si>
  <si>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</si>
  <si>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</si>
  <si>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</si>
  <si>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</si>
  <si>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</si>
  <si>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</si>
  <si>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</si>
  <si>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</si>
  <si>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</si>
  <si>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</si>
  <si>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</si>
  <si>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</si>
  <si>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</si>
  <si>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</si>
  <si>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</si>
  <si>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</si>
  <si>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</si>
  <si>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</si>
  <si>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</si>
  <si>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</si>
  <si>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</si>
  <si>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</si>
  <si>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</si>
  <si>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</si>
  <si>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</si>
  <si>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</si>
  <si>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</si>
  <si>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</si>
  <si>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</si>
  <si>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</si>
  <si>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</si>
  <si>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</si>
  <si>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</si>
  <si>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</si>
  <si>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</si>
  <si>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</si>
  <si>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</si>
  <si>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</si>
  <si>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</si>
  <si>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</si>
  <si>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</si>
  <si>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</si>
  <si>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</si>
  <si>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</si>
  <si>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</si>
  <si>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</si>
  <si>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</si>
  <si>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</si>
  <si>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</si>
  <si>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</si>
  <si>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</si>
  <si>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</si>
  <si>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</si>
  <si>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</si>
  <si>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</si>
  <si>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</si>
  <si>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</si>
  <si>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</si>
  <si>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</si>
  <si>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</si>
  <si>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</si>
  <si>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</si>
  <si>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</si>
  <si>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</si>
  <si>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</si>
  <si>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</si>
  <si>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</si>
  <si>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</si>
  <si>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</si>
  <si>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</si>
  <si>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</si>
  <si>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</si>
  <si>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</si>
  <si>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</si>
  <si>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</si>
  <si>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</si>
  <si>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</si>
  <si>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</si>
  <si>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</si>
  <si>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</si>
  <si>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</si>
  <si>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</si>
  <si>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</si>
  <si>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</si>
  <si>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</si>
  <si>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</si>
  <si>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</si>
  <si>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</si>
  <si>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</si>
  <si>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</si>
  <si>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</si>
  <si>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</si>
  <si>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</si>
  <si>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</si>
  <si>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</si>
  <si>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</si>
  <si>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</si>
  <si>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</si>
  <si>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</si>
  <si>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</si>
  <si>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</si>
  <si>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</si>
  <si>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</si>
  <si>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</si>
  <si>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</si>
  <si>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</si>
  <si>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</si>
  <si>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</si>
  <si>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</si>
  <si>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</si>
  <si>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</si>
  <si>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</si>
  <si>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</si>
  <si>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</si>
  <si>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</si>
  <si>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</si>
  <si>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</si>
  <si>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</si>
  <si>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</si>
  <si>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</si>
  <si>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</si>
  <si>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</si>
  <si>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</si>
  <si>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</si>
  <si>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</si>
  <si>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</si>
  <si>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</si>
  <si>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</si>
  <si>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</si>
  <si>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</si>
  <si>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</si>
  <si>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</si>
  <si>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</si>
  <si>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</si>
  <si>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</si>
  <si>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</si>
  <si>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</si>
  <si>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</si>
  <si>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</si>
  <si>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</si>
  <si>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</si>
  <si>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</si>
  <si>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</si>
  <si>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</si>
  <si>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</si>
  <si>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</si>
  <si>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</si>
  <si>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</si>
  <si>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</si>
  <si>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</si>
  <si>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</si>
  <si>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</si>
  <si>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</si>
  <si>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</si>
  <si>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</si>
  <si>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</si>
  <si>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</si>
  <si>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</si>
  <si>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</si>
  <si>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</si>
  <si>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</si>
  <si>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</si>
  <si>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</si>
  <si>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</si>
  <si>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</si>
  <si>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</si>
  <si>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</si>
  <si>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</si>
  <si>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</si>
  <si>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</si>
  <si>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</si>
  <si>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</si>
  <si>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</si>
  <si>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</si>
  <si>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</si>
  <si>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</si>
  <si>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</si>
  <si>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</si>
  <si>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</si>
  <si>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</si>
  <si>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</si>
  <si>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</si>
  <si>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</si>
  <si>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</si>
  <si>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</si>
  <si>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</si>
  <si>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</si>
  <si>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</si>
  <si>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</si>
  <si>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</si>
  <si>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</si>
  <si>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</si>
  <si>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</si>
  <si>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</si>
  <si>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</si>
  <si>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</si>
  <si>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</si>
  <si>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</si>
  <si>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</si>
  <si>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</si>
  <si>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</si>
  <si>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</si>
  <si>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</si>
  <si>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</si>
  <si>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</si>
  <si>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</si>
  <si>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</si>
  <si>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</si>
  <si>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</si>
  <si>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</si>
  <si>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</si>
  <si>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</si>
  <si>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</si>
  <si>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</si>
  <si>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</si>
  <si>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</si>
  <si>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</si>
  <si>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</si>
  <si>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</si>
  <si>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</si>
  <si>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</si>
  <si>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</si>
  <si>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</si>
  <si>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</si>
  <si>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</si>
  <si>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</si>
  <si>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</si>
  <si>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</si>
  <si>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</si>
  <si>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</si>
  <si>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</si>
  <si>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</si>
  <si>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</si>
  <si>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</si>
  <si>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</si>
  <si>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</si>
  <si>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</si>
  <si>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</si>
  <si>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</si>
  <si>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</si>
  <si>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</si>
  <si>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</si>
  <si>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</si>
  <si>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</si>
  <si>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</si>
  <si>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</si>
  <si>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</si>
  <si>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</si>
  <si>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</si>
  <si>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</si>
  <si>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</si>
  <si>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</si>
  <si>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</si>
  <si>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</si>
  <si>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</si>
  <si>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</si>
  <si>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</si>
  <si>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</si>
  <si>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</si>
  <si>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</si>
  <si>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</si>
  <si>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</si>
  <si>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</si>
  <si>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</si>
  <si>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</si>
  <si>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</si>
  <si>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</si>
  <si>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</si>
  <si>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</si>
  <si>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</si>
  <si>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</si>
  <si>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</si>
  <si>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</si>
  <si>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</si>
  <si>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</si>
  <si>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</si>
  <si>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</si>
  <si>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</si>
  <si>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</si>
  <si>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</si>
  <si>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</si>
  <si>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</si>
  <si>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</si>
  <si>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</si>
  <si>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</si>
  <si>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</si>
  <si>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</si>
  <si>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</si>
  <si>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</si>
  <si>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</si>
  <si>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</si>
  <si>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</si>
  <si>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</si>
  <si>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</si>
  <si>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</si>
  <si>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</si>
  <si>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</si>
  <si>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</si>
  <si>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</si>
  <si>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</si>
  <si>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</si>
  <si>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</si>
  <si>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</si>
  <si>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</si>
  <si>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</si>
  <si>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</si>
  <si>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</si>
  <si>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</si>
  <si>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</si>
  <si>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</si>
  <si>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</si>
  <si>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</si>
  <si>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</si>
  <si>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</si>
  <si>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</si>
  <si>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</si>
  <si>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</si>
  <si>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</si>
  <si>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</si>
  <si>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</si>
  <si>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</si>
  <si>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</si>
  <si>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</si>
  <si>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</si>
  <si>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</si>
  <si>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</si>
  <si>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</si>
  <si>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</si>
  <si>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</si>
  <si>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</si>
  <si>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</si>
  <si>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</si>
  <si>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</si>
  <si>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</si>
  <si>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</si>
  <si>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</si>
  <si>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</si>
  <si>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</si>
  <si>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</si>
  <si>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</si>
  <si>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</si>
  <si>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</si>
  <si>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</si>
  <si>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</si>
  <si>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</si>
  <si>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</si>
  <si>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</si>
  <si>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</si>
  <si>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</si>
  <si>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</si>
  <si>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</si>
  <si>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</si>
  <si>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</si>
  <si>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</si>
  <si>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</si>
  <si>
    <t>ARACAJU</t>
  </si>
  <si>
    <t>SE</t>
  </si>
  <si>
    <t>EVENTO ABEGAS</t>
  </si>
  <si>
    <t>GERENTE FINANCEIRA</t>
  </si>
  <si>
    <t>ANDRE WILSON DE QUEIROZ CAMPOS</t>
  </si>
  <si>
    <t>CAMPINAS</t>
  </si>
  <si>
    <t>AMCHAM/MISSÃO 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</si>
  <si>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</si>
  <si>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</si>
  <si>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</si>
  <si>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</si>
  <si>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</si>
  <si>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10/042019</t>
  </si>
  <si>
    <t>AUDIÊNCIA ANP</t>
  </si>
  <si>
    <t>PROGRAMA DE GESTÃO DE LIDERANÇA AVANÇADA</t>
  </si>
  <si>
    <t>PARTICIPAÇÃO REUNIÃO NOVIX</t>
  </si>
  <si>
    <t>BRASILIA</t>
  </si>
  <si>
    <t>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</si>
</sst>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&quot;R$&quot;\ * #,##0.00_-;\-&quot;R$&quot;\ * #,##0.00_-;_-&quot;R$&quot;\ * &quot;-&quot;??_-;_-@_-"/>
    <numFmt numFmtId="165" formatCode="[$R$]#,##0.00"/>
    <numFmt numFmtId="166" formatCode="mmm/yyyy"/>
    <numFmt numFmtId="167" formatCode="[$R$-416]&quot; &quot;#,##0.00;[Red]&quot;-&quot;[$R$-416]&quot; &quot;#,##0.00"/>
    <numFmt numFmtId="168" formatCode="[$R$-416]\ #,##0.00"/>
    <numFmt numFmtId="169" formatCode="&quot;R$&quot;\ #,##0.00"/>
  </numFmts>
  <fonts count="13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8">
    <xf numFmtId="0" fontId="0" fillId="0" borderId="0"/>
    <xf numFmtId="0" fontId="2" fillId="2" borderId="0" applyNumberFormat="0" applyFont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7" fontId="4" fillId="0" borderId="0" applyBorder="0" applyProtection="0"/>
    <xf numFmtId="0" fontId="1" fillId="0" borderId="0"/>
    <xf numFmtId="164" fontId="2" fillId="0" borderId="0" applyFont="0" applyFill="0" applyBorder="0" applyAlignment="0" applyProtection="0"/>
  </cellStyleXfs>
  <cellXfs count="121">
    <xf numFmtId="0" fontId="0" fillId="0" borderId="0" xfId="0"/>
    <xf numFmtId="0" fontId="0" fillId="3" borderId="0" xfId="0" applyFill="1" applyAlignment="1"/>
    <xf numFmtId="0" fontId="10" fillId="3" borderId="0" xfId="0" applyFont="1" applyFill="1" applyAlignment="1"/>
    <xf numFmtId="0" fontId="11" fillId="3" borderId="0" xfId="0" applyFont="1" applyFill="1"/>
    <xf numFmtId="0" fontId="11" fillId="0" borderId="0" xfId="0" applyFont="1"/>
    <xf numFmtId="0" fontId="8" fillId="3" borderId="0" xfId="0" applyFont="1" applyFill="1" applyAlignment="1"/>
    <xf numFmtId="0" fontId="6" fillId="3" borderId="0" xfId="0" applyFont="1" applyFill="1"/>
    <xf numFmtId="0" fontId="9" fillId="3" borderId="0" xfId="0" applyFont="1" applyFill="1" applyAlignment="1"/>
    <xf numFmtId="166" fontId="5" fillId="0" borderId="1" xfId="0" applyNumberFormat="1" applyFont="1" applyBorder="1" applyAlignment="1">
      <alignment horizontal="right"/>
    </xf>
    <xf numFmtId="0" fontId="0" fillId="5" borderId="0" xfId="0" applyFill="1"/>
    <xf numFmtId="0" fontId="7" fillId="5" borderId="0" xfId="0" applyFont="1" applyFill="1" applyAlignment="1">
      <alignment horizontal="center"/>
    </xf>
    <xf numFmtId="165" fontId="7" fillId="5" borderId="0" xfId="0" applyNumberFormat="1" applyFont="1" applyFill="1" applyAlignment="1">
      <alignment horizontal="center"/>
    </xf>
    <xf numFmtId="0" fontId="12" fillId="3" borderId="1" xfId="0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2" fillId="3" borderId="1" xfId="0" applyFont="1" applyFill="1" applyBorder="1" applyAlignment="1">
      <alignment horizontal="center" vertical="top" wrapText="1"/>
    </xf>
    <xf numFmtId="165" fontId="12" fillId="3" borderId="1" xfId="0" applyNumberFormat="1" applyFont="1" applyFill="1" applyBorder="1" applyAlignment="1">
      <alignment horizontal="center" vertical="top"/>
    </xf>
    <xf numFmtId="14" fontId="12" fillId="3" borderId="1" xfId="0" applyNumberFormat="1" applyFont="1" applyFill="1" applyBorder="1" applyAlignment="1">
      <alignment horizontal="center" vertical="top"/>
    </xf>
    <xf numFmtId="14" fontId="12" fillId="3" borderId="2" xfId="0" applyNumberFormat="1" applyFont="1" applyFill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65" fontId="12" fillId="3" borderId="1" xfId="0" applyNumberFormat="1" applyFont="1" applyFill="1" applyBorder="1" applyAlignment="1">
      <alignment horizontal="center" vertical="center"/>
    </xf>
    <xf numFmtId="14" fontId="12" fillId="3" borderId="1" xfId="0" applyNumberFormat="1" applyFont="1" applyFill="1" applyBorder="1" applyAlignment="1">
      <alignment horizontal="center" vertical="center"/>
    </xf>
    <xf numFmtId="168" fontId="12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12" fillId="3" borderId="1" xfId="0" applyNumberFormat="1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top"/>
    </xf>
    <xf numFmtId="49" fontId="12" fillId="6" borderId="1" xfId="0" applyNumberFormat="1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165" fontId="12" fillId="6" borderId="1" xfId="0" applyNumberFormat="1" applyFont="1" applyFill="1" applyBorder="1" applyAlignment="1">
      <alignment horizontal="center" vertical="center"/>
    </xf>
    <xf numFmtId="168" fontId="12" fillId="6" borderId="1" xfId="0" applyNumberFormat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top"/>
    </xf>
    <xf numFmtId="0" fontId="12" fillId="6" borderId="1" xfId="0" applyFont="1" applyFill="1" applyBorder="1" applyAlignment="1">
      <alignment horizontal="center" vertical="center" wrapText="1"/>
    </xf>
    <xf numFmtId="14" fontId="12" fillId="6" borderId="1" xfId="0" applyNumberFormat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top" wrapText="1"/>
    </xf>
    <xf numFmtId="14" fontId="12" fillId="6" borderId="4" xfId="0" applyNumberFormat="1" applyFont="1" applyFill="1" applyBorder="1" applyAlignment="1">
      <alignment horizontal="center" vertical="center"/>
    </xf>
    <xf numFmtId="165" fontId="12" fillId="6" borderId="5" xfId="0" applyNumberFormat="1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168" fontId="12" fillId="6" borderId="5" xfId="0" applyNumberFormat="1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top"/>
    </xf>
    <xf numFmtId="165" fontId="12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5" fontId="12" fillId="6" borderId="3" xfId="0" applyNumberFormat="1" applyFont="1" applyFill="1" applyBorder="1" applyAlignment="1">
      <alignment horizontal="center" vertical="center"/>
    </xf>
    <xf numFmtId="168" fontId="12" fillId="6" borderId="3" xfId="0" applyNumberFormat="1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165" fontId="12" fillId="6" borderId="2" xfId="0" applyNumberFormat="1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65" fontId="12" fillId="6" borderId="3" xfId="0" applyNumberFormat="1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49" fontId="12" fillId="6" borderId="5" xfId="0" applyNumberFormat="1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top"/>
    </xf>
    <xf numFmtId="165" fontId="12" fillId="6" borderId="5" xfId="0" applyNumberFormat="1" applyFont="1" applyFill="1" applyBorder="1" applyAlignment="1">
      <alignment horizontal="center" vertical="center"/>
    </xf>
    <xf numFmtId="168" fontId="12" fillId="6" borderId="5" xfId="0" applyNumberFormat="1" applyFont="1" applyFill="1" applyBorder="1" applyAlignment="1">
      <alignment horizontal="center" vertical="center"/>
    </xf>
    <xf numFmtId="14" fontId="12" fillId="6" borderId="5" xfId="0" applyNumberFormat="1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 wrapText="1"/>
    </xf>
    <xf numFmtId="14" fontId="12" fillId="6" borderId="3" xfId="0" applyNumberFormat="1" applyFont="1" applyFill="1" applyBorder="1" applyAlignment="1">
      <alignment horizontal="center" vertical="center"/>
    </xf>
    <xf numFmtId="0" fontId="12" fillId="7" borderId="3" xfId="0" applyFont="1" applyFill="1" applyBorder="1" applyAlignment="1">
      <alignment horizontal="center" vertical="center"/>
    </xf>
    <xf numFmtId="49" fontId="12" fillId="6" borderId="3" xfId="0" applyNumberFormat="1" applyFont="1" applyFill="1" applyBorder="1" applyAlignment="1">
      <alignment horizontal="center" vertical="center"/>
    </xf>
    <xf numFmtId="165" fontId="12" fillId="6" borderId="15" xfId="0" applyNumberFormat="1" applyFont="1" applyFill="1" applyBorder="1" applyAlignment="1">
      <alignment horizontal="center" vertical="center"/>
    </xf>
    <xf numFmtId="165" fontId="12" fillId="6" borderId="17" xfId="0" applyNumberFormat="1" applyFont="1" applyFill="1" applyBorder="1" applyAlignment="1">
      <alignment horizontal="center" vertical="center"/>
    </xf>
    <xf numFmtId="169" fontId="12" fillId="6" borderId="3" xfId="0" applyNumberFormat="1" applyFont="1" applyFill="1" applyBorder="1" applyAlignment="1">
      <alignment horizontal="center" vertical="center"/>
    </xf>
    <xf numFmtId="0" fontId="12" fillId="6" borderId="3" xfId="0" applyNumberFormat="1" applyFont="1" applyFill="1" applyBorder="1" applyAlignment="1">
      <alignment horizontal="center" vertical="center"/>
    </xf>
    <xf numFmtId="168" fontId="12" fillId="6" borderId="15" xfId="0" applyNumberFormat="1" applyFont="1" applyFill="1" applyBorder="1" applyAlignment="1">
      <alignment horizontal="center" vertical="center"/>
    </xf>
    <xf numFmtId="49" fontId="12" fillId="6" borderId="5" xfId="0" applyNumberFormat="1" applyFont="1" applyFill="1" applyBorder="1" applyAlignment="1">
      <alignment horizontal="center" vertical="center"/>
    </xf>
    <xf numFmtId="49" fontId="12" fillId="6" borderId="3" xfId="0" applyNumberFormat="1" applyFont="1" applyFill="1" applyBorder="1" applyAlignment="1">
      <alignment horizontal="center" vertical="center"/>
    </xf>
    <xf numFmtId="49" fontId="12" fillId="6" borderId="3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49" fontId="12" fillId="6" borderId="3" xfId="0" applyNumberFormat="1" applyFont="1" applyFill="1" applyBorder="1" applyAlignment="1">
      <alignment horizontal="center" vertical="center"/>
    </xf>
    <xf numFmtId="49" fontId="12" fillId="6" borderId="3" xfId="0" applyNumberFormat="1" applyFont="1" applyFill="1" applyBorder="1" applyAlignment="1">
      <alignment horizontal="center" vertical="center"/>
    </xf>
    <xf numFmtId="14" fontId="12" fillId="6" borderId="1" xfId="0" applyNumberFormat="1" applyFont="1" applyFill="1" applyBorder="1" applyAlignment="1">
      <alignment horizontal="center" vertical="center" wrapText="1"/>
    </xf>
    <xf numFmtId="49" fontId="12" fillId="6" borderId="3" xfId="0" applyNumberFormat="1" applyFont="1" applyFill="1" applyBorder="1" applyAlignment="1">
      <alignment horizontal="center" vertical="center"/>
    </xf>
    <xf numFmtId="164" fontId="12" fillId="6" borderId="1" xfId="7" applyFont="1" applyFill="1" applyBorder="1" applyAlignment="1">
      <alignment horizontal="center" vertical="center" wrapText="1"/>
    </xf>
    <xf numFmtId="0" fontId="5" fillId="0" borderId="1" xfId="0" applyFont="1" applyFill="1" applyBorder="1" applyAlignment="1"/>
    <xf numFmtId="0" fontId="7" fillId="4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165" fontId="7" fillId="5" borderId="1" xfId="0" applyNumberFormat="1" applyFont="1" applyFill="1" applyBorder="1" applyAlignment="1">
      <alignment horizontal="center"/>
    </xf>
    <xf numFmtId="165" fontId="12" fillId="6" borderId="3" xfId="0" applyNumberFormat="1" applyFont="1" applyFill="1" applyBorder="1" applyAlignment="1">
      <alignment horizontal="center" vertical="center"/>
    </xf>
    <xf numFmtId="165" fontId="12" fillId="6" borderId="9" xfId="0" applyNumberFormat="1" applyFont="1" applyFill="1" applyBorder="1" applyAlignment="1">
      <alignment horizontal="center" vertical="center"/>
    </xf>
    <xf numFmtId="165" fontId="12" fillId="6" borderId="10" xfId="0" applyNumberFormat="1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top"/>
    </xf>
    <xf numFmtId="0" fontId="12" fillId="6" borderId="7" xfId="0" applyFont="1" applyFill="1" applyBorder="1" applyAlignment="1">
      <alignment horizontal="center" vertical="center"/>
    </xf>
    <xf numFmtId="0" fontId="12" fillId="6" borderId="8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168" fontId="12" fillId="6" borderId="3" xfId="0" applyNumberFormat="1" applyFont="1" applyFill="1" applyBorder="1" applyAlignment="1">
      <alignment horizontal="center" vertical="center"/>
    </xf>
    <xf numFmtId="49" fontId="12" fillId="6" borderId="5" xfId="0" applyNumberFormat="1" applyFont="1" applyFill="1" applyBorder="1" applyAlignment="1">
      <alignment horizontal="center" vertical="center"/>
    </xf>
    <xf numFmtId="49" fontId="12" fillId="6" borderId="6" xfId="0" applyNumberFormat="1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top"/>
    </xf>
    <xf numFmtId="0" fontId="11" fillId="7" borderId="6" xfId="0" applyFont="1" applyFill="1" applyBorder="1" applyAlignment="1">
      <alignment horizontal="center" vertical="top"/>
    </xf>
    <xf numFmtId="165" fontId="12" fillId="6" borderId="5" xfId="0" applyNumberFormat="1" applyFont="1" applyFill="1" applyBorder="1" applyAlignment="1">
      <alignment horizontal="center" vertical="center"/>
    </xf>
    <xf numFmtId="165" fontId="12" fillId="6" borderId="6" xfId="0" applyNumberFormat="1" applyFont="1" applyFill="1" applyBorder="1" applyAlignment="1">
      <alignment horizontal="center" vertical="center"/>
    </xf>
    <xf numFmtId="168" fontId="12" fillId="6" borderId="5" xfId="0" applyNumberFormat="1" applyFont="1" applyFill="1" applyBorder="1" applyAlignment="1">
      <alignment horizontal="center" vertical="center"/>
    </xf>
    <xf numFmtId="168" fontId="12" fillId="6" borderId="6" xfId="0" applyNumberFormat="1" applyFont="1" applyFill="1" applyBorder="1" applyAlignment="1">
      <alignment horizontal="center" vertical="center"/>
    </xf>
    <xf numFmtId="14" fontId="12" fillId="6" borderId="5" xfId="0" applyNumberFormat="1" applyFont="1" applyFill="1" applyBorder="1" applyAlignment="1">
      <alignment horizontal="center" vertical="center"/>
    </xf>
    <xf numFmtId="14" fontId="12" fillId="6" borderId="6" xfId="0" applyNumberFormat="1" applyFont="1" applyFill="1" applyBorder="1" applyAlignment="1">
      <alignment horizontal="center" vertical="center"/>
    </xf>
    <xf numFmtId="14" fontId="12" fillId="6" borderId="3" xfId="0" applyNumberFormat="1" applyFont="1" applyFill="1" applyBorder="1" applyAlignment="1">
      <alignment horizontal="center" vertical="center"/>
    </xf>
    <xf numFmtId="0" fontId="12" fillId="6" borderId="13" xfId="0" applyFont="1" applyFill="1" applyBorder="1" applyAlignment="1">
      <alignment horizontal="center" vertical="center" wrapText="1"/>
    </xf>
    <xf numFmtId="0" fontId="12" fillId="6" borderId="14" xfId="0" applyFont="1" applyFill="1" applyBorder="1" applyAlignment="1">
      <alignment horizontal="center" vertical="center" wrapText="1"/>
    </xf>
    <xf numFmtId="169" fontId="12" fillId="6" borderId="3" xfId="0" applyNumberFormat="1" applyFont="1" applyFill="1" applyBorder="1" applyAlignment="1">
      <alignment horizontal="center" vertical="center"/>
    </xf>
    <xf numFmtId="0" fontId="12" fillId="6" borderId="3" xfId="0" applyNumberFormat="1" applyFont="1" applyFill="1" applyBorder="1" applyAlignment="1">
      <alignment horizontal="center" vertical="center"/>
    </xf>
    <xf numFmtId="168" fontId="12" fillId="6" borderId="15" xfId="0" applyNumberFormat="1" applyFont="1" applyFill="1" applyBorder="1" applyAlignment="1">
      <alignment horizontal="center" vertical="center"/>
    </xf>
    <xf numFmtId="168" fontId="12" fillId="6" borderId="16" xfId="0" applyNumberFormat="1" applyFont="1" applyFill="1" applyBorder="1" applyAlignment="1">
      <alignment horizontal="center" vertical="center"/>
    </xf>
    <xf numFmtId="165" fontId="12" fillId="6" borderId="12" xfId="0" applyNumberFormat="1" applyFont="1" applyFill="1" applyBorder="1" applyAlignment="1">
      <alignment horizontal="center" vertical="center"/>
    </xf>
    <xf numFmtId="165" fontId="12" fillId="6" borderId="17" xfId="0" applyNumberFormat="1" applyFont="1" applyFill="1" applyBorder="1" applyAlignment="1">
      <alignment horizontal="center" vertical="center"/>
    </xf>
    <xf numFmtId="165" fontId="12" fillId="6" borderId="18" xfId="0" applyNumberFormat="1" applyFont="1" applyFill="1" applyBorder="1" applyAlignment="1">
      <alignment horizontal="center" vertical="center"/>
    </xf>
    <xf numFmtId="165" fontId="12" fillId="6" borderId="15" xfId="0" applyNumberFormat="1" applyFont="1" applyFill="1" applyBorder="1" applyAlignment="1">
      <alignment horizontal="center" vertical="center"/>
    </xf>
    <xf numFmtId="165" fontId="12" fillId="6" borderId="16" xfId="0" applyNumberFormat="1" applyFont="1" applyFill="1" applyBorder="1" applyAlignment="1">
      <alignment horizontal="center" vertical="center"/>
    </xf>
    <xf numFmtId="49" fontId="12" fillId="6" borderId="3" xfId="0" applyNumberFormat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/>
    </xf>
  </cellXfs>
  <cellStyles count="8">
    <cellStyle name="ConditionalStyle_1" xfId="1"/>
    <cellStyle name="Heading" xfId="2"/>
    <cellStyle name="Heading1" xfId="3"/>
    <cellStyle name="Moeda" xfId="7" builtinId="4"/>
    <cellStyle name="Normal" xfId="0" builtinId="0" customBuiltin="1"/>
    <cellStyle name="Normal 2" xfId="6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opLeftCell="A2" workbookViewId="0">
      <selection activeCell="E14" sqref="E14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7" t="s">
        <v>0</v>
      </c>
      <c r="W5" s="77"/>
      <c r="X5" s="8">
        <v>42917</v>
      </c>
    </row>
    <row r="6" spans="1:24" x14ac:dyDescent="0.25">
      <c r="A6" s="78" t="s">
        <v>4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</row>
    <row r="7" spans="1:24" x14ac:dyDescent="0.25">
      <c r="A7" s="78" t="s">
        <v>5</v>
      </c>
      <c r="B7" s="78"/>
      <c r="C7" s="78" t="s">
        <v>6</v>
      </c>
      <c r="D7" s="78"/>
      <c r="E7" s="78"/>
      <c r="F7" s="78" t="s">
        <v>3</v>
      </c>
      <c r="G7" s="78"/>
      <c r="H7" s="78"/>
      <c r="I7" s="78"/>
      <c r="J7" s="78"/>
      <c r="K7" s="78"/>
      <c r="L7" s="78"/>
      <c r="M7" s="78"/>
      <c r="N7" s="78" t="s">
        <v>7</v>
      </c>
      <c r="O7" s="78"/>
      <c r="P7" s="78"/>
      <c r="Q7" s="78" t="s">
        <v>1</v>
      </c>
      <c r="R7" s="78"/>
      <c r="S7" s="78"/>
      <c r="T7" s="78"/>
      <c r="U7" s="78"/>
      <c r="V7" s="78"/>
      <c r="W7" s="78" t="s">
        <v>8</v>
      </c>
      <c r="X7" s="78" t="s">
        <v>9</v>
      </c>
    </row>
    <row r="8" spans="1:24" s="9" customFormat="1" x14ac:dyDescent="0.25">
      <c r="A8" s="79" t="s">
        <v>10</v>
      </c>
      <c r="B8" s="79" t="s">
        <v>11</v>
      </c>
      <c r="C8" s="79" t="s">
        <v>12</v>
      </c>
      <c r="D8" s="79" t="s">
        <v>13</v>
      </c>
      <c r="E8" s="79" t="s">
        <v>14</v>
      </c>
      <c r="F8" s="79" t="s">
        <v>15</v>
      </c>
      <c r="G8" s="79" t="s">
        <v>16</v>
      </c>
      <c r="H8" s="79" t="s">
        <v>17</v>
      </c>
      <c r="I8" s="79"/>
      <c r="J8" s="80" t="s">
        <v>18</v>
      </c>
      <c r="K8" s="80"/>
      <c r="L8" s="79" t="s">
        <v>19</v>
      </c>
      <c r="M8" s="79" t="s">
        <v>20</v>
      </c>
      <c r="N8" s="80" t="s">
        <v>21</v>
      </c>
      <c r="O8" s="80" t="s">
        <v>22</v>
      </c>
      <c r="P8" s="80" t="s">
        <v>23</v>
      </c>
      <c r="Q8" s="80" t="s">
        <v>24</v>
      </c>
      <c r="R8" s="80"/>
      <c r="S8" s="80" t="s">
        <v>25</v>
      </c>
      <c r="T8" s="80"/>
      <c r="U8" s="79" t="s">
        <v>26</v>
      </c>
      <c r="V8" s="80" t="s">
        <v>23</v>
      </c>
      <c r="W8" s="78"/>
      <c r="X8" s="78"/>
    </row>
    <row r="9" spans="1:24" s="9" customFormat="1" x14ac:dyDescent="0.25">
      <c r="A9" s="79"/>
      <c r="B9" s="79"/>
      <c r="C9" s="79"/>
      <c r="D9" s="79"/>
      <c r="E9" s="79"/>
      <c r="F9" s="79"/>
      <c r="G9" s="79"/>
      <c r="H9" s="10" t="s">
        <v>27</v>
      </c>
      <c r="I9" s="10" t="s">
        <v>28</v>
      </c>
      <c r="J9" s="10" t="s">
        <v>27</v>
      </c>
      <c r="K9" s="11" t="s">
        <v>29</v>
      </c>
      <c r="L9" s="79"/>
      <c r="M9" s="79"/>
      <c r="N9" s="80"/>
      <c r="O9" s="80"/>
      <c r="P9" s="80"/>
      <c r="Q9" s="10" t="s">
        <v>2</v>
      </c>
      <c r="R9" s="11" t="s">
        <v>30</v>
      </c>
      <c r="S9" s="10" t="s">
        <v>2</v>
      </c>
      <c r="T9" s="11" t="s">
        <v>30</v>
      </c>
      <c r="U9" s="79"/>
      <c r="V9" s="80"/>
      <c r="W9" s="78"/>
      <c r="X9" s="78"/>
    </row>
    <row r="10" spans="1:24" ht="25.5" x14ac:dyDescent="0.2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8.25" x14ac:dyDescent="0.2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.5" x14ac:dyDescent="0.2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.5" x14ac:dyDescent="0.2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.5" x14ac:dyDescent="0.2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25" x14ac:dyDescent="0.2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5" x14ac:dyDescent="0.6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.25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.25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.25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.25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workbookViewId="0">
      <selection activeCell="A16" sqref="A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7" t="s">
        <v>0</v>
      </c>
      <c r="W5" s="77"/>
      <c r="X5" s="8">
        <v>43252</v>
      </c>
    </row>
    <row r="6" spans="1:24" x14ac:dyDescent="0.25">
      <c r="A6" s="78" t="s">
        <v>4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</row>
    <row r="7" spans="1:24" x14ac:dyDescent="0.25">
      <c r="A7" s="78" t="s">
        <v>5</v>
      </c>
      <c r="B7" s="78"/>
      <c r="C7" s="78" t="s">
        <v>6</v>
      </c>
      <c r="D7" s="78"/>
      <c r="E7" s="78"/>
      <c r="F7" s="78" t="s">
        <v>3</v>
      </c>
      <c r="G7" s="78"/>
      <c r="H7" s="78"/>
      <c r="I7" s="78"/>
      <c r="J7" s="78"/>
      <c r="K7" s="78"/>
      <c r="L7" s="78"/>
      <c r="M7" s="78"/>
      <c r="N7" s="78" t="s">
        <v>7</v>
      </c>
      <c r="O7" s="78"/>
      <c r="P7" s="78"/>
      <c r="Q7" s="78" t="s">
        <v>1</v>
      </c>
      <c r="R7" s="78"/>
      <c r="S7" s="78"/>
      <c r="T7" s="78"/>
      <c r="U7" s="78"/>
      <c r="V7" s="78"/>
      <c r="W7" s="78" t="s">
        <v>8</v>
      </c>
      <c r="X7" s="78" t="s">
        <v>9</v>
      </c>
    </row>
    <row r="8" spans="1:24" s="9" customFormat="1" x14ac:dyDescent="0.25">
      <c r="A8" s="79" t="s">
        <v>10</v>
      </c>
      <c r="B8" s="79" t="s">
        <v>11</v>
      </c>
      <c r="C8" s="79" t="s">
        <v>12</v>
      </c>
      <c r="D8" s="79" t="s">
        <v>13</v>
      </c>
      <c r="E8" s="79" t="s">
        <v>14</v>
      </c>
      <c r="F8" s="79" t="s">
        <v>15</v>
      </c>
      <c r="G8" s="79" t="s">
        <v>16</v>
      </c>
      <c r="H8" s="79" t="s">
        <v>17</v>
      </c>
      <c r="I8" s="79"/>
      <c r="J8" s="80" t="s">
        <v>18</v>
      </c>
      <c r="K8" s="80"/>
      <c r="L8" s="79" t="s">
        <v>19</v>
      </c>
      <c r="M8" s="79" t="s">
        <v>20</v>
      </c>
      <c r="N8" s="80" t="s">
        <v>21</v>
      </c>
      <c r="O8" s="80" t="s">
        <v>22</v>
      </c>
      <c r="P8" s="80" t="s">
        <v>23</v>
      </c>
      <c r="Q8" s="80" t="s">
        <v>24</v>
      </c>
      <c r="R8" s="80"/>
      <c r="S8" s="80" t="s">
        <v>25</v>
      </c>
      <c r="T8" s="80"/>
      <c r="U8" s="79" t="s">
        <v>26</v>
      </c>
      <c r="V8" s="80" t="s">
        <v>23</v>
      </c>
      <c r="W8" s="78"/>
      <c r="X8" s="78"/>
    </row>
    <row r="9" spans="1:24" s="9" customFormat="1" ht="17.25" customHeight="1" x14ac:dyDescent="0.25">
      <c r="A9" s="79"/>
      <c r="B9" s="79"/>
      <c r="C9" s="79"/>
      <c r="D9" s="79"/>
      <c r="E9" s="79"/>
      <c r="F9" s="79"/>
      <c r="G9" s="79"/>
      <c r="H9" s="10" t="s">
        <v>27</v>
      </c>
      <c r="I9" s="10" t="s">
        <v>28</v>
      </c>
      <c r="J9" s="10" t="s">
        <v>27</v>
      </c>
      <c r="K9" s="11" t="s">
        <v>29</v>
      </c>
      <c r="L9" s="79"/>
      <c r="M9" s="79"/>
      <c r="N9" s="80"/>
      <c r="O9" s="80"/>
      <c r="P9" s="80"/>
      <c r="Q9" s="10" t="s">
        <v>2</v>
      </c>
      <c r="R9" s="11" t="s">
        <v>30</v>
      </c>
      <c r="S9" s="10" t="s">
        <v>2</v>
      </c>
      <c r="T9" s="11" t="s">
        <v>30</v>
      </c>
      <c r="U9" s="79"/>
      <c r="V9" s="80"/>
      <c r="W9" s="78"/>
      <c r="X9" s="78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.5" x14ac:dyDescent="0.2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.5" x14ac:dyDescent="0.2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.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.5" x14ac:dyDescent="0.2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25.5" x14ac:dyDescent="0.2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.5" x14ac:dyDescent="0.2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8.25" x14ac:dyDescent="0.2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25.5" x14ac:dyDescent="0.2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8.25" x14ac:dyDescent="0.2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A7" workbookViewId="0">
      <selection activeCell="A24" sqref="A24:B24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7" t="s">
        <v>0</v>
      </c>
      <c r="W5" s="77"/>
      <c r="X5" s="8">
        <v>43282</v>
      </c>
    </row>
    <row r="6" spans="1:24" x14ac:dyDescent="0.25">
      <c r="A6" s="78" t="s">
        <v>4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</row>
    <row r="7" spans="1:24" x14ac:dyDescent="0.25">
      <c r="A7" s="78" t="s">
        <v>5</v>
      </c>
      <c r="B7" s="78"/>
      <c r="C7" s="78" t="s">
        <v>6</v>
      </c>
      <c r="D7" s="78"/>
      <c r="E7" s="78"/>
      <c r="F7" s="78" t="s">
        <v>3</v>
      </c>
      <c r="G7" s="78"/>
      <c r="H7" s="78"/>
      <c r="I7" s="78"/>
      <c r="J7" s="78"/>
      <c r="K7" s="78"/>
      <c r="L7" s="78"/>
      <c r="M7" s="78"/>
      <c r="N7" s="78" t="s">
        <v>7</v>
      </c>
      <c r="O7" s="78"/>
      <c r="P7" s="78"/>
      <c r="Q7" s="78" t="s">
        <v>1</v>
      </c>
      <c r="R7" s="78"/>
      <c r="S7" s="78"/>
      <c r="T7" s="78"/>
      <c r="U7" s="78"/>
      <c r="V7" s="78"/>
      <c r="W7" s="78" t="s">
        <v>8</v>
      </c>
      <c r="X7" s="78" t="s">
        <v>9</v>
      </c>
    </row>
    <row r="8" spans="1:24" s="9" customFormat="1" x14ac:dyDescent="0.25">
      <c r="A8" s="79" t="s">
        <v>10</v>
      </c>
      <c r="B8" s="79" t="s">
        <v>11</v>
      </c>
      <c r="C8" s="79" t="s">
        <v>12</v>
      </c>
      <c r="D8" s="79" t="s">
        <v>13</v>
      </c>
      <c r="E8" s="79" t="s">
        <v>14</v>
      </c>
      <c r="F8" s="79" t="s">
        <v>15</v>
      </c>
      <c r="G8" s="79" t="s">
        <v>16</v>
      </c>
      <c r="H8" s="79" t="s">
        <v>17</v>
      </c>
      <c r="I8" s="79"/>
      <c r="J8" s="80" t="s">
        <v>18</v>
      </c>
      <c r="K8" s="80"/>
      <c r="L8" s="79" t="s">
        <v>19</v>
      </c>
      <c r="M8" s="79" t="s">
        <v>20</v>
      </c>
      <c r="N8" s="80" t="s">
        <v>21</v>
      </c>
      <c r="O8" s="80" t="s">
        <v>22</v>
      </c>
      <c r="P8" s="80" t="s">
        <v>23</v>
      </c>
      <c r="Q8" s="80" t="s">
        <v>24</v>
      </c>
      <c r="R8" s="80"/>
      <c r="S8" s="80" t="s">
        <v>25</v>
      </c>
      <c r="T8" s="80"/>
      <c r="U8" s="79" t="s">
        <v>26</v>
      </c>
      <c r="V8" s="80" t="s">
        <v>23</v>
      </c>
      <c r="W8" s="78"/>
      <c r="X8" s="78"/>
    </row>
    <row r="9" spans="1:24" s="9" customFormat="1" ht="17.25" customHeight="1" x14ac:dyDescent="0.25">
      <c r="A9" s="79"/>
      <c r="B9" s="79"/>
      <c r="C9" s="79"/>
      <c r="D9" s="79"/>
      <c r="E9" s="79"/>
      <c r="F9" s="79"/>
      <c r="G9" s="79"/>
      <c r="H9" s="10" t="s">
        <v>27</v>
      </c>
      <c r="I9" s="10" t="s">
        <v>28</v>
      </c>
      <c r="J9" s="10" t="s">
        <v>27</v>
      </c>
      <c r="K9" s="11" t="s">
        <v>29</v>
      </c>
      <c r="L9" s="79"/>
      <c r="M9" s="79"/>
      <c r="N9" s="80"/>
      <c r="O9" s="80"/>
      <c r="P9" s="80"/>
      <c r="Q9" s="10" t="s">
        <v>2</v>
      </c>
      <c r="R9" s="11" t="s">
        <v>30</v>
      </c>
      <c r="S9" s="10" t="s">
        <v>2</v>
      </c>
      <c r="T9" s="11" t="s">
        <v>30</v>
      </c>
      <c r="U9" s="79"/>
      <c r="V9" s="80"/>
      <c r="W9" s="78"/>
      <c r="X9" s="78"/>
    </row>
    <row r="10" spans="1:24" ht="47.25" customHeight="1" x14ac:dyDescent="0.2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8.25" x14ac:dyDescent="0.2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25.5" x14ac:dyDescent="0.2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8.25" x14ac:dyDescent="0.2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8.25" x14ac:dyDescent="0.2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8.25" x14ac:dyDescent="0.2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8.25" x14ac:dyDescent="0.2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.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.5" x14ac:dyDescent="0.2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.5" x14ac:dyDescent="0.2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25.5" x14ac:dyDescent="0.2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2">
      <c r="A22" s="93" t="s">
        <v>279</v>
      </c>
      <c r="B22" s="93" t="s">
        <v>279</v>
      </c>
      <c r="C22" s="95" t="s">
        <v>75</v>
      </c>
      <c r="D22" s="89" t="s">
        <v>104</v>
      </c>
      <c r="E22" s="91" t="s">
        <v>88</v>
      </c>
      <c r="F22" s="93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85">
        <v>0</v>
      </c>
      <c r="R22" s="81">
        <v>0</v>
      </c>
      <c r="S22" s="87">
        <v>0</v>
      </c>
      <c r="T22" s="81">
        <v>0</v>
      </c>
      <c r="U22" s="88">
        <f t="shared" si="1"/>
        <v>0</v>
      </c>
      <c r="V22" s="81">
        <f>P22+P23</f>
        <v>1406.06</v>
      </c>
      <c r="W22" s="82">
        <f t="shared" si="3"/>
        <v>1406.06</v>
      </c>
      <c r="X22" s="84"/>
    </row>
    <row r="23" spans="1:24" ht="38.25" customHeight="1" x14ac:dyDescent="0.2">
      <c r="A23" s="94"/>
      <c r="B23" s="94"/>
      <c r="C23" s="96"/>
      <c r="D23" s="90"/>
      <c r="E23" s="92"/>
      <c r="F23" s="94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86"/>
      <c r="R23" s="81"/>
      <c r="S23" s="87"/>
      <c r="T23" s="81"/>
      <c r="U23" s="88"/>
      <c r="V23" s="81"/>
      <c r="W23" s="83"/>
      <c r="X23" s="84"/>
    </row>
    <row r="24" spans="1:24" ht="43.5" customHeight="1" x14ac:dyDescent="0.2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D22:D23"/>
    <mergeCell ref="E22:E23"/>
    <mergeCell ref="F22:F23"/>
    <mergeCell ref="A22:A23"/>
    <mergeCell ref="B22:B23"/>
    <mergeCell ref="C22:C23"/>
    <mergeCell ref="V22:V23"/>
    <mergeCell ref="W22:W23"/>
    <mergeCell ref="X22:X23"/>
    <mergeCell ref="Q22:Q23"/>
    <mergeCell ref="R22:R23"/>
    <mergeCell ref="S22:S23"/>
    <mergeCell ref="T22:T23"/>
    <mergeCell ref="U22:U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4" workbookViewId="0">
      <selection activeCell="D16" sqref="D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7" t="s">
        <v>0</v>
      </c>
      <c r="W5" s="77"/>
      <c r="X5" s="8">
        <v>43313</v>
      </c>
    </row>
    <row r="6" spans="1:24" x14ac:dyDescent="0.25">
      <c r="A6" s="78" t="s">
        <v>4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</row>
    <row r="7" spans="1:24" x14ac:dyDescent="0.25">
      <c r="A7" s="78" t="s">
        <v>5</v>
      </c>
      <c r="B7" s="78"/>
      <c r="C7" s="78" t="s">
        <v>6</v>
      </c>
      <c r="D7" s="78"/>
      <c r="E7" s="78"/>
      <c r="F7" s="78" t="s">
        <v>3</v>
      </c>
      <c r="G7" s="78"/>
      <c r="H7" s="78"/>
      <c r="I7" s="78"/>
      <c r="J7" s="78"/>
      <c r="K7" s="78"/>
      <c r="L7" s="78"/>
      <c r="M7" s="78"/>
      <c r="N7" s="78" t="s">
        <v>7</v>
      </c>
      <c r="O7" s="78"/>
      <c r="P7" s="78"/>
      <c r="Q7" s="78" t="s">
        <v>1</v>
      </c>
      <c r="R7" s="78"/>
      <c r="S7" s="78"/>
      <c r="T7" s="78"/>
      <c r="U7" s="78"/>
      <c r="V7" s="78"/>
      <c r="W7" s="78" t="s">
        <v>8</v>
      </c>
      <c r="X7" s="78" t="s">
        <v>9</v>
      </c>
    </row>
    <row r="8" spans="1:24" s="9" customFormat="1" x14ac:dyDescent="0.25">
      <c r="A8" s="79" t="s">
        <v>10</v>
      </c>
      <c r="B8" s="79" t="s">
        <v>11</v>
      </c>
      <c r="C8" s="79" t="s">
        <v>12</v>
      </c>
      <c r="D8" s="79" t="s">
        <v>13</v>
      </c>
      <c r="E8" s="79" t="s">
        <v>14</v>
      </c>
      <c r="F8" s="79" t="s">
        <v>15</v>
      </c>
      <c r="G8" s="79" t="s">
        <v>16</v>
      </c>
      <c r="H8" s="79" t="s">
        <v>17</v>
      </c>
      <c r="I8" s="79"/>
      <c r="J8" s="80" t="s">
        <v>18</v>
      </c>
      <c r="K8" s="80"/>
      <c r="L8" s="79" t="s">
        <v>19</v>
      </c>
      <c r="M8" s="79" t="s">
        <v>20</v>
      </c>
      <c r="N8" s="80" t="s">
        <v>21</v>
      </c>
      <c r="O8" s="80" t="s">
        <v>22</v>
      </c>
      <c r="P8" s="80" t="s">
        <v>23</v>
      </c>
      <c r="Q8" s="80" t="s">
        <v>24</v>
      </c>
      <c r="R8" s="80"/>
      <c r="S8" s="80" t="s">
        <v>25</v>
      </c>
      <c r="T8" s="80"/>
      <c r="U8" s="79" t="s">
        <v>26</v>
      </c>
      <c r="V8" s="80" t="s">
        <v>23</v>
      </c>
      <c r="W8" s="78"/>
      <c r="X8" s="78"/>
    </row>
    <row r="9" spans="1:24" s="9" customFormat="1" ht="17.25" customHeight="1" x14ac:dyDescent="0.25">
      <c r="A9" s="79"/>
      <c r="B9" s="79"/>
      <c r="C9" s="79"/>
      <c r="D9" s="79"/>
      <c r="E9" s="79"/>
      <c r="F9" s="79"/>
      <c r="G9" s="79"/>
      <c r="H9" s="10" t="s">
        <v>27</v>
      </c>
      <c r="I9" s="10" t="s">
        <v>28</v>
      </c>
      <c r="J9" s="10" t="s">
        <v>27</v>
      </c>
      <c r="K9" s="11" t="s">
        <v>29</v>
      </c>
      <c r="L9" s="79"/>
      <c r="M9" s="79"/>
      <c r="N9" s="80"/>
      <c r="O9" s="80"/>
      <c r="P9" s="80"/>
      <c r="Q9" s="10" t="s">
        <v>2</v>
      </c>
      <c r="R9" s="11" t="s">
        <v>30</v>
      </c>
      <c r="S9" s="10" t="s">
        <v>2</v>
      </c>
      <c r="T9" s="11" t="s">
        <v>30</v>
      </c>
      <c r="U9" s="79"/>
      <c r="V9" s="80"/>
      <c r="W9" s="78"/>
      <c r="X9" s="78"/>
    </row>
    <row r="10" spans="1:24" ht="38.25" x14ac:dyDescent="0.2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.5" x14ac:dyDescent="0.2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25.5" x14ac:dyDescent="0.2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8.25" x14ac:dyDescent="0.2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.5" x14ac:dyDescent="0.2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8.25" x14ac:dyDescent="0.2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8.25" x14ac:dyDescent="0.2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8.25" x14ac:dyDescent="0.2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8.25" x14ac:dyDescent="0.2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8.25" x14ac:dyDescent="0.2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1" x14ac:dyDescent="0.2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.5" x14ac:dyDescent="0.2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2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2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2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25.5" x14ac:dyDescent="0.2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25.5" x14ac:dyDescent="0.2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E12" sqref="E1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7" t="s">
        <v>0</v>
      </c>
      <c r="W5" s="77"/>
      <c r="X5" s="8">
        <v>43344</v>
      </c>
    </row>
    <row r="6" spans="1:24" x14ac:dyDescent="0.25">
      <c r="A6" s="78" t="s">
        <v>4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</row>
    <row r="7" spans="1:24" x14ac:dyDescent="0.25">
      <c r="A7" s="78" t="s">
        <v>5</v>
      </c>
      <c r="B7" s="78"/>
      <c r="C7" s="78" t="s">
        <v>6</v>
      </c>
      <c r="D7" s="78"/>
      <c r="E7" s="78"/>
      <c r="F7" s="78" t="s">
        <v>3</v>
      </c>
      <c r="G7" s="78"/>
      <c r="H7" s="78"/>
      <c r="I7" s="78"/>
      <c r="J7" s="78"/>
      <c r="K7" s="78"/>
      <c r="L7" s="78"/>
      <c r="M7" s="78"/>
      <c r="N7" s="78" t="s">
        <v>7</v>
      </c>
      <c r="O7" s="78"/>
      <c r="P7" s="78"/>
      <c r="Q7" s="78" t="s">
        <v>1</v>
      </c>
      <c r="R7" s="78"/>
      <c r="S7" s="78"/>
      <c r="T7" s="78"/>
      <c r="U7" s="78"/>
      <c r="V7" s="78"/>
      <c r="W7" s="78" t="s">
        <v>8</v>
      </c>
      <c r="X7" s="78" t="s">
        <v>9</v>
      </c>
    </row>
    <row r="8" spans="1:24" s="9" customFormat="1" x14ac:dyDescent="0.25">
      <c r="A8" s="79" t="s">
        <v>10</v>
      </c>
      <c r="B8" s="79" t="s">
        <v>11</v>
      </c>
      <c r="C8" s="79" t="s">
        <v>12</v>
      </c>
      <c r="D8" s="79" t="s">
        <v>13</v>
      </c>
      <c r="E8" s="79" t="s">
        <v>14</v>
      </c>
      <c r="F8" s="79" t="s">
        <v>15</v>
      </c>
      <c r="G8" s="79" t="s">
        <v>16</v>
      </c>
      <c r="H8" s="79" t="s">
        <v>17</v>
      </c>
      <c r="I8" s="79"/>
      <c r="J8" s="80" t="s">
        <v>18</v>
      </c>
      <c r="K8" s="80"/>
      <c r="L8" s="79" t="s">
        <v>19</v>
      </c>
      <c r="M8" s="79" t="s">
        <v>20</v>
      </c>
      <c r="N8" s="80" t="s">
        <v>21</v>
      </c>
      <c r="O8" s="80" t="s">
        <v>22</v>
      </c>
      <c r="P8" s="80" t="s">
        <v>23</v>
      </c>
      <c r="Q8" s="80" t="s">
        <v>24</v>
      </c>
      <c r="R8" s="80"/>
      <c r="S8" s="80" t="s">
        <v>25</v>
      </c>
      <c r="T8" s="80"/>
      <c r="U8" s="79" t="s">
        <v>26</v>
      </c>
      <c r="V8" s="80" t="s">
        <v>23</v>
      </c>
      <c r="W8" s="78"/>
      <c r="X8" s="78"/>
    </row>
    <row r="9" spans="1:24" s="9" customFormat="1" ht="17.25" customHeight="1" x14ac:dyDescent="0.25">
      <c r="A9" s="79"/>
      <c r="B9" s="79"/>
      <c r="C9" s="79"/>
      <c r="D9" s="79"/>
      <c r="E9" s="79"/>
      <c r="F9" s="79"/>
      <c r="G9" s="79"/>
      <c r="H9" s="10" t="s">
        <v>27</v>
      </c>
      <c r="I9" s="10" t="s">
        <v>28</v>
      </c>
      <c r="J9" s="10" t="s">
        <v>27</v>
      </c>
      <c r="K9" s="11" t="s">
        <v>29</v>
      </c>
      <c r="L9" s="79"/>
      <c r="M9" s="79"/>
      <c r="N9" s="80"/>
      <c r="O9" s="80"/>
      <c r="P9" s="80"/>
      <c r="Q9" s="10" t="s">
        <v>2</v>
      </c>
      <c r="R9" s="11" t="s">
        <v>30</v>
      </c>
      <c r="S9" s="10" t="s">
        <v>2</v>
      </c>
      <c r="T9" s="11" t="s">
        <v>30</v>
      </c>
      <c r="U9" s="79"/>
      <c r="V9" s="80"/>
      <c r="W9" s="78"/>
      <c r="X9" s="78"/>
    </row>
    <row r="10" spans="1:24" ht="38.25" x14ac:dyDescent="0.2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2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8.25" x14ac:dyDescent="0.2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.5" x14ac:dyDescent="0.2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25.5" x14ac:dyDescent="0.2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.25" x14ac:dyDescent="0.2">
      <c r="A16" s="93" t="s">
        <v>250</v>
      </c>
      <c r="B16" s="93" t="s">
        <v>250</v>
      </c>
      <c r="C16" s="95" t="s">
        <v>319</v>
      </c>
      <c r="D16" s="89" t="s">
        <v>324</v>
      </c>
      <c r="E16" s="91" t="s">
        <v>87</v>
      </c>
      <c r="F16" s="93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103">
        <v>43356</v>
      </c>
      <c r="M16" s="103">
        <v>43357</v>
      </c>
      <c r="N16" s="31">
        <f>1465.14/2</f>
        <v>732.57</v>
      </c>
      <c r="O16" s="31"/>
      <c r="P16" s="99">
        <f>N16+O17</f>
        <v>1465.14</v>
      </c>
      <c r="Q16" s="95">
        <v>2</v>
      </c>
      <c r="R16" s="99">
        <v>120</v>
      </c>
      <c r="S16" s="95">
        <v>0</v>
      </c>
      <c r="T16" s="99">
        <v>0</v>
      </c>
      <c r="U16" s="101">
        <f t="shared" si="1"/>
        <v>240</v>
      </c>
      <c r="V16" s="99">
        <f t="shared" si="2"/>
        <v>1705.14</v>
      </c>
      <c r="W16" s="99">
        <f t="shared" si="3"/>
        <v>1705.14</v>
      </c>
      <c r="X16" s="97"/>
    </row>
    <row r="17" spans="1:24" ht="14.25" x14ac:dyDescent="0.2">
      <c r="A17" s="94"/>
      <c r="B17" s="94"/>
      <c r="C17" s="96"/>
      <c r="D17" s="90"/>
      <c r="E17" s="92"/>
      <c r="F17" s="94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104"/>
      <c r="M17" s="104"/>
      <c r="N17" s="31"/>
      <c r="O17" s="31">
        <f>1465.14/2</f>
        <v>732.57</v>
      </c>
      <c r="P17" s="100"/>
      <c r="Q17" s="96"/>
      <c r="R17" s="100"/>
      <c r="S17" s="96"/>
      <c r="T17" s="100"/>
      <c r="U17" s="102"/>
      <c r="V17" s="100"/>
      <c r="W17" s="100"/>
      <c r="X17" s="98"/>
    </row>
    <row r="18" spans="1:24" ht="38.25" x14ac:dyDescent="0.2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8.25" x14ac:dyDescent="0.2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U8:U9"/>
    <mergeCell ref="V8:V9"/>
    <mergeCell ref="M8:M9"/>
    <mergeCell ref="N8:N9"/>
    <mergeCell ref="P8:P9"/>
    <mergeCell ref="Q8:R8"/>
    <mergeCell ref="S8:T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D21" sqref="D21:E21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7" t="s">
        <v>0</v>
      </c>
      <c r="W5" s="77"/>
      <c r="X5" s="8">
        <v>43374</v>
      </c>
    </row>
    <row r="6" spans="1:24" x14ac:dyDescent="0.25">
      <c r="A6" s="78" t="s">
        <v>4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</row>
    <row r="7" spans="1:24" x14ac:dyDescent="0.25">
      <c r="A7" s="78" t="s">
        <v>5</v>
      </c>
      <c r="B7" s="78"/>
      <c r="C7" s="78" t="s">
        <v>6</v>
      </c>
      <c r="D7" s="78"/>
      <c r="E7" s="78"/>
      <c r="F7" s="78" t="s">
        <v>3</v>
      </c>
      <c r="G7" s="78"/>
      <c r="H7" s="78"/>
      <c r="I7" s="78"/>
      <c r="J7" s="78"/>
      <c r="K7" s="78"/>
      <c r="L7" s="78"/>
      <c r="M7" s="78"/>
      <c r="N7" s="78" t="s">
        <v>7</v>
      </c>
      <c r="O7" s="78"/>
      <c r="P7" s="78"/>
      <c r="Q7" s="78" t="s">
        <v>1</v>
      </c>
      <c r="R7" s="78"/>
      <c r="S7" s="78"/>
      <c r="T7" s="78"/>
      <c r="U7" s="78"/>
      <c r="V7" s="78"/>
      <c r="W7" s="78" t="s">
        <v>8</v>
      </c>
      <c r="X7" s="78" t="s">
        <v>9</v>
      </c>
    </row>
    <row r="8" spans="1:24" s="9" customFormat="1" x14ac:dyDescent="0.25">
      <c r="A8" s="79" t="s">
        <v>10</v>
      </c>
      <c r="B8" s="79" t="s">
        <v>11</v>
      </c>
      <c r="C8" s="79" t="s">
        <v>12</v>
      </c>
      <c r="D8" s="79" t="s">
        <v>13</v>
      </c>
      <c r="E8" s="79" t="s">
        <v>14</v>
      </c>
      <c r="F8" s="79" t="s">
        <v>15</v>
      </c>
      <c r="G8" s="79" t="s">
        <v>16</v>
      </c>
      <c r="H8" s="79" t="s">
        <v>17</v>
      </c>
      <c r="I8" s="79"/>
      <c r="J8" s="80" t="s">
        <v>18</v>
      </c>
      <c r="K8" s="80"/>
      <c r="L8" s="79" t="s">
        <v>19</v>
      </c>
      <c r="M8" s="79" t="s">
        <v>20</v>
      </c>
      <c r="N8" s="80" t="s">
        <v>21</v>
      </c>
      <c r="O8" s="80" t="s">
        <v>22</v>
      </c>
      <c r="P8" s="80" t="s">
        <v>23</v>
      </c>
      <c r="Q8" s="80" t="s">
        <v>24</v>
      </c>
      <c r="R8" s="80"/>
      <c r="S8" s="80" t="s">
        <v>25</v>
      </c>
      <c r="T8" s="80"/>
      <c r="U8" s="79" t="s">
        <v>26</v>
      </c>
      <c r="V8" s="80" t="s">
        <v>23</v>
      </c>
      <c r="W8" s="78"/>
      <c r="X8" s="78"/>
    </row>
    <row r="9" spans="1:24" s="9" customFormat="1" ht="17.25" customHeight="1" x14ac:dyDescent="0.25">
      <c r="A9" s="79"/>
      <c r="B9" s="79"/>
      <c r="C9" s="79"/>
      <c r="D9" s="79"/>
      <c r="E9" s="79"/>
      <c r="F9" s="79"/>
      <c r="G9" s="79"/>
      <c r="H9" s="10" t="s">
        <v>27</v>
      </c>
      <c r="I9" s="10" t="s">
        <v>28</v>
      </c>
      <c r="J9" s="10" t="s">
        <v>27</v>
      </c>
      <c r="K9" s="11" t="s">
        <v>29</v>
      </c>
      <c r="L9" s="79"/>
      <c r="M9" s="79"/>
      <c r="N9" s="80"/>
      <c r="O9" s="80"/>
      <c r="P9" s="80"/>
      <c r="Q9" s="10" t="s">
        <v>2</v>
      </c>
      <c r="R9" s="11" t="s">
        <v>30</v>
      </c>
      <c r="S9" s="10" t="s">
        <v>2</v>
      </c>
      <c r="T9" s="11" t="s">
        <v>30</v>
      </c>
      <c r="U9" s="79"/>
      <c r="V9" s="80"/>
      <c r="W9" s="78"/>
      <c r="X9" s="78"/>
    </row>
    <row r="10" spans="1:24" ht="25.5" x14ac:dyDescent="0.2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8.25" x14ac:dyDescent="0.2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2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8.25" x14ac:dyDescent="0.2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8.25" x14ac:dyDescent="0.2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25.5" x14ac:dyDescent="0.2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1" x14ac:dyDescent="0.2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2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.5" x14ac:dyDescent="0.2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8.25" x14ac:dyDescent="0.2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1" sqref="E21:E2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7" t="s">
        <v>0</v>
      </c>
      <c r="W5" s="77"/>
      <c r="X5" s="8">
        <v>43405</v>
      </c>
    </row>
    <row r="6" spans="1:24" x14ac:dyDescent="0.25">
      <c r="A6" s="78" t="s">
        <v>4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</row>
    <row r="7" spans="1:24" x14ac:dyDescent="0.25">
      <c r="A7" s="78" t="s">
        <v>5</v>
      </c>
      <c r="B7" s="78"/>
      <c r="C7" s="78" t="s">
        <v>6</v>
      </c>
      <c r="D7" s="78"/>
      <c r="E7" s="78"/>
      <c r="F7" s="78" t="s">
        <v>3</v>
      </c>
      <c r="G7" s="78"/>
      <c r="H7" s="78"/>
      <c r="I7" s="78"/>
      <c r="J7" s="78"/>
      <c r="K7" s="78"/>
      <c r="L7" s="78"/>
      <c r="M7" s="78"/>
      <c r="N7" s="78" t="s">
        <v>7</v>
      </c>
      <c r="O7" s="78"/>
      <c r="P7" s="78"/>
      <c r="Q7" s="78" t="s">
        <v>1</v>
      </c>
      <c r="R7" s="78"/>
      <c r="S7" s="78"/>
      <c r="T7" s="78"/>
      <c r="U7" s="78"/>
      <c r="V7" s="78"/>
      <c r="W7" s="78" t="s">
        <v>8</v>
      </c>
      <c r="X7" s="78" t="s">
        <v>9</v>
      </c>
    </row>
    <row r="8" spans="1:24" s="9" customFormat="1" x14ac:dyDescent="0.25">
      <c r="A8" s="79" t="s">
        <v>10</v>
      </c>
      <c r="B8" s="79" t="s">
        <v>11</v>
      </c>
      <c r="C8" s="79" t="s">
        <v>12</v>
      </c>
      <c r="D8" s="79" t="s">
        <v>13</v>
      </c>
      <c r="E8" s="79" t="s">
        <v>14</v>
      </c>
      <c r="F8" s="79" t="s">
        <v>15</v>
      </c>
      <c r="G8" s="79" t="s">
        <v>16</v>
      </c>
      <c r="H8" s="79" t="s">
        <v>17</v>
      </c>
      <c r="I8" s="79"/>
      <c r="J8" s="80" t="s">
        <v>18</v>
      </c>
      <c r="K8" s="80"/>
      <c r="L8" s="79" t="s">
        <v>19</v>
      </c>
      <c r="M8" s="79" t="s">
        <v>20</v>
      </c>
      <c r="N8" s="80" t="s">
        <v>21</v>
      </c>
      <c r="O8" s="80" t="s">
        <v>22</v>
      </c>
      <c r="P8" s="80" t="s">
        <v>23</v>
      </c>
      <c r="Q8" s="80" t="s">
        <v>24</v>
      </c>
      <c r="R8" s="80"/>
      <c r="S8" s="80" t="s">
        <v>25</v>
      </c>
      <c r="T8" s="80"/>
      <c r="U8" s="79" t="s">
        <v>26</v>
      </c>
      <c r="V8" s="80" t="s">
        <v>23</v>
      </c>
      <c r="W8" s="78"/>
      <c r="X8" s="78"/>
    </row>
    <row r="9" spans="1:24" s="9" customFormat="1" ht="17.25" customHeight="1" x14ac:dyDescent="0.25">
      <c r="A9" s="79"/>
      <c r="B9" s="79"/>
      <c r="C9" s="79"/>
      <c r="D9" s="79"/>
      <c r="E9" s="79"/>
      <c r="F9" s="79"/>
      <c r="G9" s="79"/>
      <c r="H9" s="10" t="s">
        <v>27</v>
      </c>
      <c r="I9" s="10" t="s">
        <v>28</v>
      </c>
      <c r="J9" s="10" t="s">
        <v>27</v>
      </c>
      <c r="K9" s="11" t="s">
        <v>29</v>
      </c>
      <c r="L9" s="79"/>
      <c r="M9" s="79"/>
      <c r="N9" s="80"/>
      <c r="O9" s="80"/>
      <c r="P9" s="80"/>
      <c r="Q9" s="10" t="s">
        <v>2</v>
      </c>
      <c r="R9" s="11" t="s">
        <v>30</v>
      </c>
      <c r="S9" s="10" t="s">
        <v>2</v>
      </c>
      <c r="T9" s="11" t="s">
        <v>30</v>
      </c>
      <c r="U9" s="79"/>
      <c r="V9" s="80"/>
      <c r="W9" s="78"/>
      <c r="X9" s="78"/>
    </row>
    <row r="10" spans="1:24" ht="25.5" x14ac:dyDescent="0.2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.5" x14ac:dyDescent="0.2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2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8.25" x14ac:dyDescent="0.2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25.5" x14ac:dyDescent="0.2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8.25" x14ac:dyDescent="0.2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8.25" x14ac:dyDescent="0.2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8.25" x14ac:dyDescent="0.2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2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8.25" x14ac:dyDescent="0.2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.5" x14ac:dyDescent="0.2">
      <c r="A20" s="34" t="s">
        <v>229</v>
      </c>
      <c r="B20" s="34" t="s">
        <v>229</v>
      </c>
      <c r="C20" s="54" t="s">
        <v>80</v>
      </c>
      <c r="D20" s="53" t="s">
        <v>74</v>
      </c>
      <c r="E20" s="20" t="s">
        <v>90</v>
      </c>
      <c r="F20" s="34" t="s">
        <v>377</v>
      </c>
      <c r="G20" s="30" t="s">
        <v>31</v>
      </c>
      <c r="H20" s="54" t="s">
        <v>32</v>
      </c>
      <c r="I20" s="54" t="s">
        <v>33</v>
      </c>
      <c r="J20" s="54" t="s">
        <v>38</v>
      </c>
      <c r="K20" s="56" t="s">
        <v>39</v>
      </c>
      <c r="L20" s="58">
        <v>43425</v>
      </c>
      <c r="M20" s="58">
        <v>43426</v>
      </c>
      <c r="N20" s="56">
        <v>894.66</v>
      </c>
      <c r="O20" s="56">
        <v>690.35</v>
      </c>
      <c r="P20" s="56">
        <f t="shared" si="0"/>
        <v>690.35</v>
      </c>
      <c r="Q20" s="54">
        <v>0</v>
      </c>
      <c r="R20" s="56">
        <v>0</v>
      </c>
      <c r="S20" s="54">
        <v>0</v>
      </c>
      <c r="T20" s="56">
        <v>0</v>
      </c>
      <c r="U20" s="57">
        <f t="shared" si="1"/>
        <v>0</v>
      </c>
      <c r="V20" s="56">
        <f t="shared" si="2"/>
        <v>690.35</v>
      </c>
      <c r="W20" s="56">
        <f t="shared" si="3"/>
        <v>690.35</v>
      </c>
      <c r="X20" s="55"/>
    </row>
    <row r="21" spans="1:24" ht="14.25" x14ac:dyDescent="0.2">
      <c r="A21" s="106" t="s">
        <v>372</v>
      </c>
      <c r="B21" s="106" t="s">
        <v>372</v>
      </c>
      <c r="C21" s="87" t="s">
        <v>75</v>
      </c>
      <c r="D21" s="117" t="s">
        <v>74</v>
      </c>
      <c r="E21" s="118" t="s">
        <v>88</v>
      </c>
      <c r="F21" s="119" t="s">
        <v>374</v>
      </c>
      <c r="G21" s="120" t="s">
        <v>31</v>
      </c>
      <c r="H21" s="52" t="s">
        <v>32</v>
      </c>
      <c r="I21" s="52" t="s">
        <v>33</v>
      </c>
      <c r="J21" s="52" t="s">
        <v>38</v>
      </c>
      <c r="K21" s="51" t="s">
        <v>39</v>
      </c>
      <c r="L21" s="105">
        <v>43433</v>
      </c>
      <c r="M21" s="105">
        <v>43434</v>
      </c>
      <c r="N21" s="115">
        <f>1395.23/2</f>
        <v>697.61500000000001</v>
      </c>
      <c r="O21" s="113">
        <f>1395.23/2</f>
        <v>697.61500000000001</v>
      </c>
      <c r="P21" s="108">
        <f t="shared" si="0"/>
        <v>697.61500000000001</v>
      </c>
      <c r="Q21" s="109">
        <v>0</v>
      </c>
      <c r="R21" s="108">
        <v>0</v>
      </c>
      <c r="S21" s="109">
        <v>0</v>
      </c>
      <c r="T21" s="108">
        <v>0</v>
      </c>
      <c r="U21" s="110">
        <f t="shared" si="1"/>
        <v>0</v>
      </c>
      <c r="V21" s="99">
        <f t="shared" si="2"/>
        <v>697.61500000000001</v>
      </c>
      <c r="W21" s="113">
        <f t="shared" si="3"/>
        <v>697.61500000000001</v>
      </c>
      <c r="X21" s="105"/>
    </row>
    <row r="22" spans="1:24" ht="26.25" customHeight="1" x14ac:dyDescent="0.2">
      <c r="A22" s="107"/>
      <c r="B22" s="107"/>
      <c r="C22" s="87"/>
      <c r="D22" s="117"/>
      <c r="E22" s="118"/>
      <c r="F22" s="119"/>
      <c r="G22" s="120"/>
      <c r="H22" s="52" t="s">
        <v>38</v>
      </c>
      <c r="I22" s="51" t="s">
        <v>39</v>
      </c>
      <c r="J22" s="52" t="s">
        <v>111</v>
      </c>
      <c r="K22" s="51" t="s">
        <v>112</v>
      </c>
      <c r="L22" s="105"/>
      <c r="M22" s="105"/>
      <c r="N22" s="116"/>
      <c r="O22" s="114"/>
      <c r="P22" s="108">
        <f t="shared" si="0"/>
        <v>0</v>
      </c>
      <c r="Q22" s="109"/>
      <c r="R22" s="108"/>
      <c r="S22" s="109"/>
      <c r="T22" s="108"/>
      <c r="U22" s="111"/>
      <c r="V22" s="112"/>
      <c r="W22" s="114"/>
      <c r="X22" s="105"/>
    </row>
    <row r="23" spans="1:24" ht="25.5" x14ac:dyDescent="0.2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8.25" x14ac:dyDescent="0.2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25.5" x14ac:dyDescent="0.2">
      <c r="A25" s="34" t="s">
        <v>250</v>
      </c>
      <c r="B25" s="34" t="s">
        <v>250</v>
      </c>
      <c r="C25" s="52" t="s">
        <v>319</v>
      </c>
      <c r="D25" s="62" t="s">
        <v>324</v>
      </c>
      <c r="E25" s="20" t="s">
        <v>352</v>
      </c>
      <c r="F25" s="59" t="s">
        <v>376</v>
      </c>
      <c r="G25" s="61" t="s">
        <v>31</v>
      </c>
      <c r="H25" s="52" t="s">
        <v>32</v>
      </c>
      <c r="I25" s="52" t="s">
        <v>33</v>
      </c>
      <c r="J25" s="27" t="s">
        <v>38</v>
      </c>
      <c r="K25" s="31" t="s">
        <v>39</v>
      </c>
      <c r="L25" s="60">
        <v>43433</v>
      </c>
      <c r="M25" s="60">
        <v>43437</v>
      </c>
      <c r="N25" s="63">
        <f>1239.42/2</f>
        <v>619.71</v>
      </c>
      <c r="O25" s="63">
        <f>1239.42/2</f>
        <v>619.71</v>
      </c>
      <c r="P25" s="65">
        <f t="shared" si="0"/>
        <v>619.71</v>
      </c>
      <c r="Q25" s="66">
        <v>2</v>
      </c>
      <c r="R25" s="65">
        <v>120</v>
      </c>
      <c r="S25" s="66">
        <v>0</v>
      </c>
      <c r="T25" s="65">
        <v>0</v>
      </c>
      <c r="U25" s="67">
        <f t="shared" si="1"/>
        <v>240</v>
      </c>
      <c r="V25" s="56">
        <f t="shared" si="2"/>
        <v>859.71</v>
      </c>
      <c r="W25" s="64">
        <f t="shared" si="3"/>
        <v>859.71</v>
      </c>
      <c r="X25" s="60"/>
    </row>
    <row r="26" spans="1:24" ht="25.5" x14ac:dyDescent="0.2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9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P8:P9"/>
    <mergeCell ref="Q8:R8"/>
    <mergeCell ref="S8:T8"/>
    <mergeCell ref="U8:U9"/>
    <mergeCell ref="V8:V9"/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topLeftCell="A5"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7" t="s">
        <v>0</v>
      </c>
      <c r="W5" s="77"/>
      <c r="X5" s="8">
        <v>43435</v>
      </c>
    </row>
    <row r="6" spans="1:24" x14ac:dyDescent="0.25">
      <c r="A6" s="78" t="s">
        <v>4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</row>
    <row r="7" spans="1:24" x14ac:dyDescent="0.25">
      <c r="A7" s="78" t="s">
        <v>5</v>
      </c>
      <c r="B7" s="78"/>
      <c r="C7" s="78" t="s">
        <v>6</v>
      </c>
      <c r="D7" s="78"/>
      <c r="E7" s="78"/>
      <c r="F7" s="78" t="s">
        <v>3</v>
      </c>
      <c r="G7" s="78"/>
      <c r="H7" s="78"/>
      <c r="I7" s="78"/>
      <c r="J7" s="78"/>
      <c r="K7" s="78"/>
      <c r="L7" s="78"/>
      <c r="M7" s="78"/>
      <c r="N7" s="78" t="s">
        <v>7</v>
      </c>
      <c r="O7" s="78"/>
      <c r="P7" s="78"/>
      <c r="Q7" s="78" t="s">
        <v>1</v>
      </c>
      <c r="R7" s="78"/>
      <c r="S7" s="78"/>
      <c r="T7" s="78"/>
      <c r="U7" s="78"/>
      <c r="V7" s="78"/>
      <c r="W7" s="78" t="s">
        <v>8</v>
      </c>
      <c r="X7" s="78" t="s">
        <v>9</v>
      </c>
    </row>
    <row r="8" spans="1:24" s="9" customFormat="1" x14ac:dyDescent="0.25">
      <c r="A8" s="79" t="s">
        <v>10</v>
      </c>
      <c r="B8" s="79" t="s">
        <v>11</v>
      </c>
      <c r="C8" s="79" t="s">
        <v>12</v>
      </c>
      <c r="D8" s="79" t="s">
        <v>13</v>
      </c>
      <c r="E8" s="79" t="s">
        <v>14</v>
      </c>
      <c r="F8" s="79" t="s">
        <v>15</v>
      </c>
      <c r="G8" s="79" t="s">
        <v>16</v>
      </c>
      <c r="H8" s="79" t="s">
        <v>17</v>
      </c>
      <c r="I8" s="79"/>
      <c r="J8" s="80" t="s">
        <v>18</v>
      </c>
      <c r="K8" s="80"/>
      <c r="L8" s="79" t="s">
        <v>19</v>
      </c>
      <c r="M8" s="79" t="s">
        <v>20</v>
      </c>
      <c r="N8" s="80" t="s">
        <v>21</v>
      </c>
      <c r="O8" s="80" t="s">
        <v>22</v>
      </c>
      <c r="P8" s="80" t="s">
        <v>23</v>
      </c>
      <c r="Q8" s="80" t="s">
        <v>24</v>
      </c>
      <c r="R8" s="80"/>
      <c r="S8" s="80" t="s">
        <v>25</v>
      </c>
      <c r="T8" s="80"/>
      <c r="U8" s="79" t="s">
        <v>26</v>
      </c>
      <c r="V8" s="80" t="s">
        <v>23</v>
      </c>
      <c r="W8" s="78"/>
      <c r="X8" s="78"/>
    </row>
    <row r="9" spans="1:24" s="9" customFormat="1" ht="17.25" customHeight="1" x14ac:dyDescent="0.25">
      <c r="A9" s="79"/>
      <c r="B9" s="79"/>
      <c r="C9" s="79"/>
      <c r="D9" s="79"/>
      <c r="E9" s="79"/>
      <c r="F9" s="79"/>
      <c r="G9" s="79"/>
      <c r="H9" s="10" t="s">
        <v>27</v>
      </c>
      <c r="I9" s="10" t="s">
        <v>28</v>
      </c>
      <c r="J9" s="10" t="s">
        <v>27</v>
      </c>
      <c r="K9" s="11" t="s">
        <v>29</v>
      </c>
      <c r="L9" s="79"/>
      <c r="M9" s="79"/>
      <c r="N9" s="80"/>
      <c r="O9" s="80"/>
      <c r="P9" s="80"/>
      <c r="Q9" s="10" t="s">
        <v>2</v>
      </c>
      <c r="R9" s="11" t="s">
        <v>30</v>
      </c>
      <c r="S9" s="10" t="s">
        <v>2</v>
      </c>
      <c r="T9" s="11" t="s">
        <v>30</v>
      </c>
      <c r="U9" s="79"/>
      <c r="V9" s="80"/>
      <c r="W9" s="78"/>
      <c r="X9" s="78"/>
    </row>
    <row r="10" spans="1:24" ht="25.5" x14ac:dyDescent="0.2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68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2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8.25" x14ac:dyDescent="0.2">
      <c r="A13" s="34" t="s">
        <v>229</v>
      </c>
      <c r="B13" s="34" t="s">
        <v>229</v>
      </c>
      <c r="C13" s="27" t="s">
        <v>80</v>
      </c>
      <c r="D13" s="68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8.25" x14ac:dyDescent="0.2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25.5" x14ac:dyDescent="0.2">
      <c r="A15" s="34" t="s">
        <v>250</v>
      </c>
      <c r="B15" s="34" t="s">
        <v>250</v>
      </c>
      <c r="C15" s="27" t="s">
        <v>319</v>
      </c>
      <c r="D15" s="69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9" sqref="D19:E19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7" t="s">
        <v>0</v>
      </c>
      <c r="W5" s="77"/>
      <c r="X5" s="8">
        <v>43466</v>
      </c>
    </row>
    <row r="6" spans="1:24" x14ac:dyDescent="0.25">
      <c r="A6" s="78" t="s">
        <v>4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</row>
    <row r="7" spans="1:24" x14ac:dyDescent="0.25">
      <c r="A7" s="78" t="s">
        <v>5</v>
      </c>
      <c r="B7" s="78"/>
      <c r="C7" s="78" t="s">
        <v>6</v>
      </c>
      <c r="D7" s="78"/>
      <c r="E7" s="78"/>
      <c r="F7" s="78" t="s">
        <v>3</v>
      </c>
      <c r="G7" s="78"/>
      <c r="H7" s="78"/>
      <c r="I7" s="78"/>
      <c r="J7" s="78"/>
      <c r="K7" s="78"/>
      <c r="L7" s="78"/>
      <c r="M7" s="78"/>
      <c r="N7" s="78" t="s">
        <v>7</v>
      </c>
      <c r="O7" s="78"/>
      <c r="P7" s="78"/>
      <c r="Q7" s="78" t="s">
        <v>1</v>
      </c>
      <c r="R7" s="78"/>
      <c r="S7" s="78"/>
      <c r="T7" s="78"/>
      <c r="U7" s="78"/>
      <c r="V7" s="78"/>
      <c r="W7" s="78" t="s">
        <v>8</v>
      </c>
      <c r="X7" s="78" t="s">
        <v>9</v>
      </c>
    </row>
    <row r="8" spans="1:24" s="9" customFormat="1" x14ac:dyDescent="0.25">
      <c r="A8" s="79" t="s">
        <v>10</v>
      </c>
      <c r="B8" s="79" t="s">
        <v>11</v>
      </c>
      <c r="C8" s="79" t="s">
        <v>12</v>
      </c>
      <c r="D8" s="79" t="s">
        <v>13</v>
      </c>
      <c r="E8" s="79" t="s">
        <v>14</v>
      </c>
      <c r="F8" s="79" t="s">
        <v>15</v>
      </c>
      <c r="G8" s="79" t="s">
        <v>16</v>
      </c>
      <c r="H8" s="79" t="s">
        <v>17</v>
      </c>
      <c r="I8" s="79"/>
      <c r="J8" s="80" t="s">
        <v>18</v>
      </c>
      <c r="K8" s="80"/>
      <c r="L8" s="79" t="s">
        <v>19</v>
      </c>
      <c r="M8" s="79" t="s">
        <v>20</v>
      </c>
      <c r="N8" s="80" t="s">
        <v>21</v>
      </c>
      <c r="O8" s="80" t="s">
        <v>22</v>
      </c>
      <c r="P8" s="80" t="s">
        <v>23</v>
      </c>
      <c r="Q8" s="80" t="s">
        <v>24</v>
      </c>
      <c r="R8" s="80"/>
      <c r="S8" s="80" t="s">
        <v>25</v>
      </c>
      <c r="T8" s="80"/>
      <c r="U8" s="79" t="s">
        <v>26</v>
      </c>
      <c r="V8" s="80" t="s">
        <v>23</v>
      </c>
      <c r="W8" s="78"/>
      <c r="X8" s="78"/>
    </row>
    <row r="9" spans="1:24" s="9" customFormat="1" ht="17.25" customHeight="1" x14ac:dyDescent="0.25">
      <c r="A9" s="79"/>
      <c r="B9" s="79"/>
      <c r="C9" s="79"/>
      <c r="D9" s="79"/>
      <c r="E9" s="79"/>
      <c r="F9" s="79"/>
      <c r="G9" s="79"/>
      <c r="H9" s="10" t="s">
        <v>27</v>
      </c>
      <c r="I9" s="10" t="s">
        <v>28</v>
      </c>
      <c r="J9" s="10" t="s">
        <v>27</v>
      </c>
      <c r="K9" s="11" t="s">
        <v>29</v>
      </c>
      <c r="L9" s="79"/>
      <c r="M9" s="79"/>
      <c r="N9" s="80"/>
      <c r="O9" s="80"/>
      <c r="P9" s="80"/>
      <c r="Q9" s="10" t="s">
        <v>2</v>
      </c>
      <c r="R9" s="11" t="s">
        <v>30</v>
      </c>
      <c r="S9" s="10" t="s">
        <v>2</v>
      </c>
      <c r="T9" s="11" t="s">
        <v>30</v>
      </c>
      <c r="U9" s="79"/>
      <c r="V9" s="80"/>
      <c r="W9" s="78"/>
      <c r="X9" s="78"/>
    </row>
    <row r="10" spans="1:24" ht="38.25" x14ac:dyDescent="0.2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8.25" x14ac:dyDescent="0.2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70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8.25" x14ac:dyDescent="0.2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8.25" x14ac:dyDescent="0.2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.5" x14ac:dyDescent="0.2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1" x14ac:dyDescent="0.2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2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.5" x14ac:dyDescent="0.2">
      <c r="A19" s="34" t="s">
        <v>229</v>
      </c>
      <c r="B19" s="34" t="s">
        <v>229</v>
      </c>
      <c r="C19" s="49" t="s">
        <v>80</v>
      </c>
      <c r="D19" s="70" t="s">
        <v>74</v>
      </c>
      <c r="E19" s="7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7" t="s">
        <v>0</v>
      </c>
      <c r="W5" s="77"/>
      <c r="X5" s="8">
        <v>43497</v>
      </c>
    </row>
    <row r="6" spans="1:24" x14ac:dyDescent="0.25">
      <c r="A6" s="78" t="s">
        <v>4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</row>
    <row r="7" spans="1:24" x14ac:dyDescent="0.25">
      <c r="A7" s="78" t="s">
        <v>5</v>
      </c>
      <c r="B7" s="78"/>
      <c r="C7" s="78" t="s">
        <v>6</v>
      </c>
      <c r="D7" s="78"/>
      <c r="E7" s="78"/>
      <c r="F7" s="78" t="s">
        <v>3</v>
      </c>
      <c r="G7" s="78"/>
      <c r="H7" s="78"/>
      <c r="I7" s="78"/>
      <c r="J7" s="78"/>
      <c r="K7" s="78"/>
      <c r="L7" s="78"/>
      <c r="M7" s="78"/>
      <c r="N7" s="78" t="s">
        <v>7</v>
      </c>
      <c r="O7" s="78"/>
      <c r="P7" s="78"/>
      <c r="Q7" s="78" t="s">
        <v>1</v>
      </c>
      <c r="R7" s="78"/>
      <c r="S7" s="78"/>
      <c r="T7" s="78"/>
      <c r="U7" s="78"/>
      <c r="V7" s="78"/>
      <c r="W7" s="78" t="s">
        <v>8</v>
      </c>
      <c r="X7" s="78" t="s">
        <v>9</v>
      </c>
    </row>
    <row r="8" spans="1:24" s="9" customFormat="1" x14ac:dyDescent="0.25">
      <c r="A8" s="79" t="s">
        <v>10</v>
      </c>
      <c r="B8" s="79" t="s">
        <v>11</v>
      </c>
      <c r="C8" s="79" t="s">
        <v>12</v>
      </c>
      <c r="D8" s="79" t="s">
        <v>13</v>
      </c>
      <c r="E8" s="79" t="s">
        <v>14</v>
      </c>
      <c r="F8" s="79" t="s">
        <v>15</v>
      </c>
      <c r="G8" s="79" t="s">
        <v>16</v>
      </c>
      <c r="H8" s="79" t="s">
        <v>17</v>
      </c>
      <c r="I8" s="79"/>
      <c r="J8" s="80" t="s">
        <v>18</v>
      </c>
      <c r="K8" s="80"/>
      <c r="L8" s="79" t="s">
        <v>19</v>
      </c>
      <c r="M8" s="79" t="s">
        <v>20</v>
      </c>
      <c r="N8" s="80" t="s">
        <v>21</v>
      </c>
      <c r="O8" s="80" t="s">
        <v>22</v>
      </c>
      <c r="P8" s="80" t="s">
        <v>23</v>
      </c>
      <c r="Q8" s="80" t="s">
        <v>24</v>
      </c>
      <c r="R8" s="80"/>
      <c r="S8" s="80" t="s">
        <v>25</v>
      </c>
      <c r="T8" s="80"/>
      <c r="U8" s="79" t="s">
        <v>26</v>
      </c>
      <c r="V8" s="80" t="s">
        <v>23</v>
      </c>
      <c r="W8" s="78"/>
      <c r="X8" s="78"/>
    </row>
    <row r="9" spans="1:24" s="9" customFormat="1" ht="17.25" customHeight="1" x14ac:dyDescent="0.25">
      <c r="A9" s="79"/>
      <c r="B9" s="79"/>
      <c r="C9" s="79"/>
      <c r="D9" s="79"/>
      <c r="E9" s="79"/>
      <c r="F9" s="79"/>
      <c r="G9" s="79"/>
      <c r="H9" s="10" t="s">
        <v>27</v>
      </c>
      <c r="I9" s="10" t="s">
        <v>28</v>
      </c>
      <c r="J9" s="10" t="s">
        <v>27</v>
      </c>
      <c r="K9" s="11" t="s">
        <v>29</v>
      </c>
      <c r="L9" s="79"/>
      <c r="M9" s="79"/>
      <c r="N9" s="80"/>
      <c r="O9" s="80"/>
      <c r="P9" s="80"/>
      <c r="Q9" s="10" t="s">
        <v>2</v>
      </c>
      <c r="R9" s="11" t="s">
        <v>30</v>
      </c>
      <c r="S9" s="10" t="s">
        <v>2</v>
      </c>
      <c r="T9" s="11" t="s">
        <v>30</v>
      </c>
      <c r="U9" s="79"/>
      <c r="V9" s="80"/>
      <c r="W9" s="78"/>
      <c r="X9" s="78"/>
    </row>
    <row r="10" spans="1:24" ht="25.5" x14ac:dyDescent="0.2">
      <c r="A10" s="34" t="s">
        <v>250</v>
      </c>
      <c r="B10" s="34" t="s">
        <v>289</v>
      </c>
      <c r="C10" s="27" t="s">
        <v>371</v>
      </c>
      <c r="D10" s="29" t="s">
        <v>382</v>
      </c>
      <c r="E10" s="20" t="s">
        <v>387</v>
      </c>
      <c r="F10" s="34" t="s">
        <v>410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25.5" x14ac:dyDescent="0.2">
      <c r="A11" s="34" t="s">
        <v>250</v>
      </c>
      <c r="B11" s="34" t="s">
        <v>250</v>
      </c>
      <c r="C11" s="27" t="s">
        <v>223</v>
      </c>
      <c r="D11" s="29" t="s">
        <v>74</v>
      </c>
      <c r="E11" s="20" t="s">
        <v>55</v>
      </c>
      <c r="F11" s="34" t="s">
        <v>410</v>
      </c>
      <c r="G11" s="30" t="s">
        <v>31</v>
      </c>
      <c r="H11" s="27" t="s">
        <v>32</v>
      </c>
      <c r="I11" s="27" t="s">
        <v>33</v>
      </c>
      <c r="J11" s="27" t="s">
        <v>409</v>
      </c>
      <c r="K11" s="31" t="s">
        <v>408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319</v>
      </c>
      <c r="D12" s="72" t="s">
        <v>324</v>
      </c>
      <c r="E12" s="20" t="s">
        <v>352</v>
      </c>
      <c r="F12" s="34" t="s">
        <v>83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.5" x14ac:dyDescent="0.2">
      <c r="A13" s="34" t="s">
        <v>229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410</v>
      </c>
      <c r="G13" s="30" t="s">
        <v>31</v>
      </c>
      <c r="H13" s="27" t="s">
        <v>32</v>
      </c>
      <c r="I13" s="27" t="s">
        <v>33</v>
      </c>
      <c r="J13" s="27" t="s">
        <v>409</v>
      </c>
      <c r="K13" s="31" t="s">
        <v>408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25.5" x14ac:dyDescent="0.2">
      <c r="A14" s="34" t="s">
        <v>250</v>
      </c>
      <c r="B14" s="34" t="s">
        <v>250</v>
      </c>
      <c r="C14" s="27" t="s">
        <v>223</v>
      </c>
      <c r="D14" s="29" t="s">
        <v>74</v>
      </c>
      <c r="E14" s="20" t="s">
        <v>55</v>
      </c>
      <c r="F14" s="34" t="s">
        <v>83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8.25" x14ac:dyDescent="0.2">
      <c r="A15" s="34" t="s">
        <v>372</v>
      </c>
      <c r="B15" s="34" t="s">
        <v>372</v>
      </c>
      <c r="C15" s="27" t="s">
        <v>75</v>
      </c>
      <c r="D15" s="29" t="s">
        <v>74</v>
      </c>
      <c r="E15" s="20" t="s">
        <v>88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8.25" x14ac:dyDescent="0.2">
      <c r="A16" s="34" t="s">
        <v>372</v>
      </c>
      <c r="B16" s="34" t="s">
        <v>238</v>
      </c>
      <c r="C16" s="27" t="s">
        <v>135</v>
      </c>
      <c r="D16" s="29" t="s">
        <v>151</v>
      </c>
      <c r="E16" s="20" t="s">
        <v>411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8.25" x14ac:dyDescent="0.2">
      <c r="A17" s="34" t="s">
        <v>372</v>
      </c>
      <c r="B17" s="34" t="s">
        <v>372</v>
      </c>
      <c r="C17" s="27" t="s">
        <v>72</v>
      </c>
      <c r="D17" s="29" t="s">
        <v>104</v>
      </c>
      <c r="E17" s="20" t="s">
        <v>87</v>
      </c>
      <c r="F17" s="34" t="s">
        <v>83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topLeftCell="B1" workbookViewId="0">
      <selection activeCell="D17" sqref="D17:E17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7" t="s">
        <v>0</v>
      </c>
      <c r="W5" s="77"/>
      <c r="X5" s="8">
        <v>43525</v>
      </c>
    </row>
    <row r="6" spans="1:24" x14ac:dyDescent="0.25">
      <c r="A6" s="78" t="s">
        <v>4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</row>
    <row r="7" spans="1:24" x14ac:dyDescent="0.25">
      <c r="A7" s="78" t="s">
        <v>5</v>
      </c>
      <c r="B7" s="78"/>
      <c r="C7" s="78" t="s">
        <v>6</v>
      </c>
      <c r="D7" s="78"/>
      <c r="E7" s="78"/>
      <c r="F7" s="78" t="s">
        <v>3</v>
      </c>
      <c r="G7" s="78"/>
      <c r="H7" s="78"/>
      <c r="I7" s="78"/>
      <c r="J7" s="78"/>
      <c r="K7" s="78"/>
      <c r="L7" s="78"/>
      <c r="M7" s="78"/>
      <c r="N7" s="78" t="s">
        <v>7</v>
      </c>
      <c r="O7" s="78"/>
      <c r="P7" s="78"/>
      <c r="Q7" s="78" t="s">
        <v>1</v>
      </c>
      <c r="R7" s="78"/>
      <c r="S7" s="78"/>
      <c r="T7" s="78"/>
      <c r="U7" s="78"/>
      <c r="V7" s="78"/>
      <c r="W7" s="78" t="s">
        <v>8</v>
      </c>
      <c r="X7" s="78" t="s">
        <v>9</v>
      </c>
    </row>
    <row r="8" spans="1:24" s="9" customFormat="1" x14ac:dyDescent="0.25">
      <c r="A8" s="79" t="s">
        <v>10</v>
      </c>
      <c r="B8" s="79" t="s">
        <v>11</v>
      </c>
      <c r="C8" s="79" t="s">
        <v>12</v>
      </c>
      <c r="D8" s="79" t="s">
        <v>13</v>
      </c>
      <c r="E8" s="79" t="s">
        <v>14</v>
      </c>
      <c r="F8" s="79" t="s">
        <v>15</v>
      </c>
      <c r="G8" s="79" t="s">
        <v>16</v>
      </c>
      <c r="H8" s="79" t="s">
        <v>17</v>
      </c>
      <c r="I8" s="79"/>
      <c r="J8" s="80" t="s">
        <v>18</v>
      </c>
      <c r="K8" s="80"/>
      <c r="L8" s="79" t="s">
        <v>19</v>
      </c>
      <c r="M8" s="79" t="s">
        <v>20</v>
      </c>
      <c r="N8" s="80" t="s">
        <v>21</v>
      </c>
      <c r="O8" s="80" t="s">
        <v>22</v>
      </c>
      <c r="P8" s="80" t="s">
        <v>23</v>
      </c>
      <c r="Q8" s="80" t="s">
        <v>24</v>
      </c>
      <c r="R8" s="80"/>
      <c r="S8" s="80" t="s">
        <v>25</v>
      </c>
      <c r="T8" s="80"/>
      <c r="U8" s="79" t="s">
        <v>26</v>
      </c>
      <c r="V8" s="80" t="s">
        <v>23</v>
      </c>
      <c r="W8" s="78"/>
      <c r="X8" s="78"/>
    </row>
    <row r="9" spans="1:24" s="9" customFormat="1" ht="17.25" customHeight="1" x14ac:dyDescent="0.25">
      <c r="A9" s="79"/>
      <c r="B9" s="79"/>
      <c r="C9" s="79"/>
      <c r="D9" s="79"/>
      <c r="E9" s="79"/>
      <c r="F9" s="79"/>
      <c r="G9" s="79"/>
      <c r="H9" s="10" t="s">
        <v>27</v>
      </c>
      <c r="I9" s="10" t="s">
        <v>28</v>
      </c>
      <c r="J9" s="10" t="s">
        <v>27</v>
      </c>
      <c r="K9" s="11" t="s">
        <v>29</v>
      </c>
      <c r="L9" s="79"/>
      <c r="M9" s="79"/>
      <c r="N9" s="80"/>
      <c r="O9" s="80"/>
      <c r="P9" s="80"/>
      <c r="Q9" s="10" t="s">
        <v>2</v>
      </c>
      <c r="R9" s="11" t="s">
        <v>30</v>
      </c>
      <c r="S9" s="10" t="s">
        <v>2</v>
      </c>
      <c r="T9" s="11" t="s">
        <v>30</v>
      </c>
      <c r="U9" s="79"/>
      <c r="V9" s="80"/>
      <c r="W9" s="78"/>
      <c r="X9" s="78"/>
    </row>
    <row r="10" spans="1:24" ht="25.5" x14ac:dyDescent="0.2">
      <c r="A10" s="34" t="s">
        <v>229</v>
      </c>
      <c r="B10" s="34" t="s">
        <v>227</v>
      </c>
      <c r="C10" s="34" t="s">
        <v>246</v>
      </c>
      <c r="D10" s="29" t="s">
        <v>263</v>
      </c>
      <c r="E10" s="20" t="s">
        <v>351</v>
      </c>
      <c r="F10" s="34" t="s">
        <v>228</v>
      </c>
      <c r="G10" s="34" t="s">
        <v>31</v>
      </c>
      <c r="H10" s="34" t="s">
        <v>32</v>
      </c>
      <c r="I10" s="34" t="s">
        <v>33</v>
      </c>
      <c r="J10" s="34" t="s">
        <v>38</v>
      </c>
      <c r="K10" s="34" t="s">
        <v>39</v>
      </c>
      <c r="L10" s="74">
        <v>43544</v>
      </c>
      <c r="M10" s="74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8.25" x14ac:dyDescent="0.2">
      <c r="A11" s="34" t="s">
        <v>372</v>
      </c>
      <c r="B11" s="34" t="s">
        <v>225</v>
      </c>
      <c r="C11" s="34" t="s">
        <v>42</v>
      </c>
      <c r="D11" s="29" t="s">
        <v>68</v>
      </c>
      <c r="E11" s="20" t="s">
        <v>54</v>
      </c>
      <c r="F11" s="34" t="s">
        <v>228</v>
      </c>
      <c r="G11" s="34" t="s">
        <v>31</v>
      </c>
      <c r="H11" s="34" t="s">
        <v>32</v>
      </c>
      <c r="I11" s="34" t="s">
        <v>33</v>
      </c>
      <c r="J11" s="34" t="s">
        <v>38</v>
      </c>
      <c r="K11" s="34" t="s">
        <v>39</v>
      </c>
      <c r="L11" s="74">
        <v>43543</v>
      </c>
      <c r="M11" s="74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 x14ac:dyDescent="0.2">
      <c r="A12" s="34" t="s">
        <v>229</v>
      </c>
      <c r="B12" s="34" t="s">
        <v>229</v>
      </c>
      <c r="C12" s="34" t="s">
        <v>412</v>
      </c>
      <c r="D12" s="73" t="s">
        <v>74</v>
      </c>
      <c r="E12" s="71" t="s">
        <v>90</v>
      </c>
      <c r="F12" s="34" t="s">
        <v>228</v>
      </c>
      <c r="G12" s="34" t="s">
        <v>31</v>
      </c>
      <c r="H12" s="34" t="s">
        <v>32</v>
      </c>
      <c r="I12" s="34" t="s">
        <v>33</v>
      </c>
      <c r="J12" s="34" t="s">
        <v>106</v>
      </c>
      <c r="K12" s="34" t="s">
        <v>107</v>
      </c>
      <c r="L12" s="74">
        <v>43538</v>
      </c>
      <c r="M12" s="74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414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413</v>
      </c>
      <c r="L13" s="74">
        <v>43542</v>
      </c>
      <c r="M13" s="74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.5" x14ac:dyDescent="0.2">
      <c r="A14" s="34" t="s">
        <v>229</v>
      </c>
      <c r="B14" s="34" t="s">
        <v>215</v>
      </c>
      <c r="C14" s="34" t="s">
        <v>48</v>
      </c>
      <c r="D14" s="29" t="s">
        <v>81</v>
      </c>
      <c r="E14" s="20" t="s">
        <v>56</v>
      </c>
      <c r="F14" s="34" t="s">
        <v>415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43538</v>
      </c>
      <c r="M14" s="74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8.25" x14ac:dyDescent="0.2">
      <c r="A15" s="34" t="s">
        <v>372</v>
      </c>
      <c r="B15" s="34" t="s">
        <v>372</v>
      </c>
      <c r="C15" s="34" t="s">
        <v>75</v>
      </c>
      <c r="D15" s="29" t="s">
        <v>74</v>
      </c>
      <c r="E15" s="20" t="s">
        <v>88</v>
      </c>
      <c r="F15" s="34" t="s">
        <v>416</v>
      </c>
      <c r="G15" s="34" t="s">
        <v>31</v>
      </c>
      <c r="H15" s="34" t="s">
        <v>32</v>
      </c>
      <c r="I15" s="34" t="s">
        <v>33</v>
      </c>
      <c r="J15" s="34" t="s">
        <v>61</v>
      </c>
      <c r="K15" s="34" t="s">
        <v>62</v>
      </c>
      <c r="L15" s="74">
        <v>43549</v>
      </c>
      <c r="M15" s="74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.5" x14ac:dyDescent="0.2">
      <c r="A16" s="34" t="s">
        <v>250</v>
      </c>
      <c r="B16" s="34" t="s">
        <v>289</v>
      </c>
      <c r="C16" s="34" t="s">
        <v>371</v>
      </c>
      <c r="D16" s="29" t="s">
        <v>382</v>
      </c>
      <c r="E16" s="20" t="s">
        <v>387</v>
      </c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61</v>
      </c>
      <c r="K16" s="34" t="s">
        <v>62</v>
      </c>
      <c r="L16" s="74">
        <v>43552</v>
      </c>
      <c r="M16" s="74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8.25" x14ac:dyDescent="0.2">
      <c r="A17" s="34" t="s">
        <v>372</v>
      </c>
      <c r="B17" s="34" t="s">
        <v>238</v>
      </c>
      <c r="C17" s="34" t="s">
        <v>134</v>
      </c>
      <c r="D17" s="29" t="s">
        <v>149</v>
      </c>
      <c r="E17" s="34" t="s">
        <v>309</v>
      </c>
      <c r="F17" s="34" t="s">
        <v>417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43555</v>
      </c>
      <c r="M17" s="74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.5" x14ac:dyDescent="0.2">
      <c r="A18" s="34" t="s">
        <v>372</v>
      </c>
      <c r="B18" s="34" t="s">
        <v>238</v>
      </c>
      <c r="C18" s="34" t="s">
        <v>135</v>
      </c>
      <c r="D18" s="29" t="s">
        <v>151</v>
      </c>
      <c r="E18" s="20" t="s">
        <v>411</v>
      </c>
      <c r="F18" s="34" t="s">
        <v>417</v>
      </c>
      <c r="G18" s="34" t="s">
        <v>31</v>
      </c>
      <c r="H18" s="34" t="s">
        <v>32</v>
      </c>
      <c r="I18" s="34" t="s">
        <v>33</v>
      </c>
      <c r="J18" s="34" t="s">
        <v>111</v>
      </c>
      <c r="K18" s="34" t="s">
        <v>112</v>
      </c>
      <c r="L18" s="74">
        <v>43555</v>
      </c>
      <c r="M18" s="74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.5" x14ac:dyDescent="0.2">
      <c r="A19" s="34" t="s">
        <v>250</v>
      </c>
      <c r="B19" s="34" t="s">
        <v>250</v>
      </c>
      <c r="C19" s="34" t="s">
        <v>319</v>
      </c>
      <c r="D19" s="73" t="s">
        <v>324</v>
      </c>
      <c r="E19" s="20" t="s">
        <v>352</v>
      </c>
      <c r="F19" s="34" t="s">
        <v>417</v>
      </c>
      <c r="G19" s="34" t="s">
        <v>31</v>
      </c>
      <c r="H19" s="34" t="s">
        <v>61</v>
      </c>
      <c r="I19" s="34" t="s">
        <v>62</v>
      </c>
      <c r="J19" s="34" t="s">
        <v>111</v>
      </c>
      <c r="K19" s="34" t="s">
        <v>112</v>
      </c>
      <c r="L19" s="74">
        <v>43555</v>
      </c>
      <c r="M19" s="74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E12" sqref="E12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7" t="s">
        <v>0</v>
      </c>
      <c r="W5" s="77"/>
      <c r="X5" s="8">
        <v>42948</v>
      </c>
    </row>
    <row r="6" spans="1:24" x14ac:dyDescent="0.25">
      <c r="A6" s="78" t="s">
        <v>4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</row>
    <row r="7" spans="1:24" x14ac:dyDescent="0.25">
      <c r="A7" s="78" t="s">
        <v>5</v>
      </c>
      <c r="B7" s="78"/>
      <c r="C7" s="78" t="s">
        <v>6</v>
      </c>
      <c r="D7" s="78"/>
      <c r="E7" s="78"/>
      <c r="F7" s="78" t="s">
        <v>3</v>
      </c>
      <c r="G7" s="78"/>
      <c r="H7" s="78"/>
      <c r="I7" s="78"/>
      <c r="J7" s="78"/>
      <c r="K7" s="78"/>
      <c r="L7" s="78"/>
      <c r="M7" s="78"/>
      <c r="N7" s="78" t="s">
        <v>7</v>
      </c>
      <c r="O7" s="78"/>
      <c r="P7" s="78"/>
      <c r="Q7" s="78" t="s">
        <v>1</v>
      </c>
      <c r="R7" s="78"/>
      <c r="S7" s="78"/>
      <c r="T7" s="78"/>
      <c r="U7" s="78"/>
      <c r="V7" s="78"/>
      <c r="W7" s="78" t="s">
        <v>8</v>
      </c>
      <c r="X7" s="78" t="s">
        <v>9</v>
      </c>
    </row>
    <row r="8" spans="1:24" s="9" customFormat="1" x14ac:dyDescent="0.25">
      <c r="A8" s="79" t="s">
        <v>10</v>
      </c>
      <c r="B8" s="79" t="s">
        <v>11</v>
      </c>
      <c r="C8" s="79" t="s">
        <v>12</v>
      </c>
      <c r="D8" s="79" t="s">
        <v>13</v>
      </c>
      <c r="E8" s="79" t="s">
        <v>14</v>
      </c>
      <c r="F8" s="79" t="s">
        <v>15</v>
      </c>
      <c r="G8" s="79" t="s">
        <v>16</v>
      </c>
      <c r="H8" s="79" t="s">
        <v>17</v>
      </c>
      <c r="I8" s="79"/>
      <c r="J8" s="80" t="s">
        <v>18</v>
      </c>
      <c r="K8" s="80"/>
      <c r="L8" s="79" t="s">
        <v>19</v>
      </c>
      <c r="M8" s="79" t="s">
        <v>20</v>
      </c>
      <c r="N8" s="80" t="s">
        <v>21</v>
      </c>
      <c r="O8" s="80" t="s">
        <v>22</v>
      </c>
      <c r="P8" s="80" t="s">
        <v>23</v>
      </c>
      <c r="Q8" s="80" t="s">
        <v>24</v>
      </c>
      <c r="R8" s="80"/>
      <c r="S8" s="80" t="s">
        <v>25</v>
      </c>
      <c r="T8" s="80"/>
      <c r="U8" s="79" t="s">
        <v>26</v>
      </c>
      <c r="V8" s="80" t="s">
        <v>23</v>
      </c>
      <c r="W8" s="78"/>
      <c r="X8" s="78"/>
    </row>
    <row r="9" spans="1:24" s="9" customFormat="1" x14ac:dyDescent="0.25">
      <c r="A9" s="79"/>
      <c r="B9" s="79"/>
      <c r="C9" s="79"/>
      <c r="D9" s="79"/>
      <c r="E9" s="79"/>
      <c r="F9" s="79"/>
      <c r="G9" s="79"/>
      <c r="H9" s="10" t="s">
        <v>27</v>
      </c>
      <c r="I9" s="10" t="s">
        <v>28</v>
      </c>
      <c r="J9" s="10" t="s">
        <v>27</v>
      </c>
      <c r="K9" s="11" t="s">
        <v>29</v>
      </c>
      <c r="L9" s="79"/>
      <c r="M9" s="79"/>
      <c r="N9" s="80"/>
      <c r="O9" s="80"/>
      <c r="P9" s="80"/>
      <c r="Q9" s="10" t="s">
        <v>2</v>
      </c>
      <c r="R9" s="11" t="s">
        <v>30</v>
      </c>
      <c r="S9" s="10" t="s">
        <v>2</v>
      </c>
      <c r="T9" s="11" t="s">
        <v>30</v>
      </c>
      <c r="U9" s="79"/>
      <c r="V9" s="80"/>
      <c r="W9" s="78"/>
      <c r="X9" s="78"/>
    </row>
    <row r="10" spans="1:24" ht="38.25" x14ac:dyDescent="0.2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.5" x14ac:dyDescent="0.2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8.25" x14ac:dyDescent="0.2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.5" x14ac:dyDescent="0.2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.5" x14ac:dyDescent="0.2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.5" x14ac:dyDescent="0.2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8.25" x14ac:dyDescent="0.2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.5" x14ac:dyDescent="0.2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.5" x14ac:dyDescent="0.2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.5" x14ac:dyDescent="0.2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.5" x14ac:dyDescent="0.2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.5" x14ac:dyDescent="0.2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tabSelected="1" workbookViewId="0">
      <selection activeCell="C17" sqref="C17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7" t="s">
        <v>0</v>
      </c>
      <c r="W5" s="77"/>
      <c r="X5" s="8">
        <v>43556</v>
      </c>
    </row>
    <row r="6" spans="1:24" x14ac:dyDescent="0.25">
      <c r="A6" s="78" t="s">
        <v>4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</row>
    <row r="7" spans="1:24" x14ac:dyDescent="0.25">
      <c r="A7" s="78" t="s">
        <v>5</v>
      </c>
      <c r="B7" s="78"/>
      <c r="C7" s="78" t="s">
        <v>6</v>
      </c>
      <c r="D7" s="78"/>
      <c r="E7" s="78"/>
      <c r="F7" s="78" t="s">
        <v>3</v>
      </c>
      <c r="G7" s="78"/>
      <c r="H7" s="78"/>
      <c r="I7" s="78"/>
      <c r="J7" s="78"/>
      <c r="K7" s="78"/>
      <c r="L7" s="78"/>
      <c r="M7" s="78"/>
      <c r="N7" s="78" t="s">
        <v>7</v>
      </c>
      <c r="O7" s="78"/>
      <c r="P7" s="78"/>
      <c r="Q7" s="78" t="s">
        <v>1</v>
      </c>
      <c r="R7" s="78"/>
      <c r="S7" s="78"/>
      <c r="T7" s="78"/>
      <c r="U7" s="78"/>
      <c r="V7" s="78"/>
      <c r="W7" s="78" t="s">
        <v>8</v>
      </c>
      <c r="X7" s="78" t="s">
        <v>9</v>
      </c>
    </row>
    <row r="8" spans="1:24" s="9" customFormat="1" x14ac:dyDescent="0.25">
      <c r="A8" s="79" t="s">
        <v>10</v>
      </c>
      <c r="B8" s="79" t="s">
        <v>11</v>
      </c>
      <c r="C8" s="79" t="s">
        <v>12</v>
      </c>
      <c r="D8" s="79" t="s">
        <v>13</v>
      </c>
      <c r="E8" s="79" t="s">
        <v>14</v>
      </c>
      <c r="F8" s="79" t="s">
        <v>15</v>
      </c>
      <c r="G8" s="79" t="s">
        <v>16</v>
      </c>
      <c r="H8" s="79" t="s">
        <v>17</v>
      </c>
      <c r="I8" s="79"/>
      <c r="J8" s="80" t="s">
        <v>18</v>
      </c>
      <c r="K8" s="80"/>
      <c r="L8" s="79" t="s">
        <v>19</v>
      </c>
      <c r="M8" s="79" t="s">
        <v>20</v>
      </c>
      <c r="N8" s="80" t="s">
        <v>21</v>
      </c>
      <c r="O8" s="80" t="s">
        <v>22</v>
      </c>
      <c r="P8" s="80" t="s">
        <v>23</v>
      </c>
      <c r="Q8" s="80" t="s">
        <v>24</v>
      </c>
      <c r="R8" s="80"/>
      <c r="S8" s="80" t="s">
        <v>25</v>
      </c>
      <c r="T8" s="80"/>
      <c r="U8" s="79" t="s">
        <v>26</v>
      </c>
      <c r="V8" s="80" t="s">
        <v>23</v>
      </c>
      <c r="W8" s="78"/>
      <c r="X8" s="78"/>
    </row>
    <row r="9" spans="1:24" s="9" customFormat="1" ht="17.25" customHeight="1" x14ac:dyDescent="0.25">
      <c r="A9" s="79"/>
      <c r="B9" s="79"/>
      <c r="C9" s="79"/>
      <c r="D9" s="79"/>
      <c r="E9" s="79"/>
      <c r="F9" s="79"/>
      <c r="G9" s="79"/>
      <c r="H9" s="10" t="s">
        <v>27</v>
      </c>
      <c r="I9" s="10" t="s">
        <v>28</v>
      </c>
      <c r="J9" s="10" t="s">
        <v>27</v>
      </c>
      <c r="K9" s="11" t="s">
        <v>29</v>
      </c>
      <c r="L9" s="79"/>
      <c r="M9" s="79"/>
      <c r="N9" s="80"/>
      <c r="O9" s="80"/>
      <c r="P9" s="80"/>
      <c r="Q9" s="10" t="s">
        <v>2</v>
      </c>
      <c r="R9" s="11" t="s">
        <v>30</v>
      </c>
      <c r="S9" s="10" t="s">
        <v>2</v>
      </c>
      <c r="T9" s="11" t="s">
        <v>30</v>
      </c>
      <c r="U9" s="79"/>
      <c r="V9" s="80"/>
      <c r="W9" s="78"/>
      <c r="X9" s="78"/>
    </row>
    <row r="10" spans="1:24" ht="25.5" x14ac:dyDescent="0.2">
      <c r="A10" s="34" t="s">
        <v>250</v>
      </c>
      <c r="B10" s="34" t="s">
        <v>250</v>
      </c>
      <c r="C10" s="34" t="s">
        <v>319</v>
      </c>
      <c r="D10" s="75" t="s">
        <v>324</v>
      </c>
      <c r="E10" s="20" t="s">
        <v>352</v>
      </c>
      <c r="F10" s="34" t="s">
        <v>418</v>
      </c>
      <c r="G10" s="34" t="s">
        <v>31</v>
      </c>
      <c r="H10" s="34" t="s">
        <v>32</v>
      </c>
      <c r="I10" s="34" t="s">
        <v>33</v>
      </c>
      <c r="J10" s="34" t="s">
        <v>61</v>
      </c>
      <c r="K10" s="34" t="s">
        <v>62</v>
      </c>
      <c r="L10" s="74">
        <v>43583</v>
      </c>
      <c r="M10" s="74">
        <v>43584</v>
      </c>
      <c r="N10" s="76">
        <f>3836.32/2</f>
        <v>1918.16</v>
      </c>
      <c r="O10" s="76">
        <f>3836.32/2</f>
        <v>1918.16</v>
      </c>
      <c r="P10" s="76">
        <f>SUM(N10:O10)</f>
        <v>3836.32</v>
      </c>
      <c r="Q10" s="34">
        <v>2</v>
      </c>
      <c r="R10" s="76">
        <v>120</v>
      </c>
      <c r="S10" s="34">
        <v>0</v>
      </c>
      <c r="T10" s="76">
        <v>0</v>
      </c>
      <c r="U10" s="76">
        <f>(Q10*R10)+(S10*T10)</f>
        <v>240</v>
      </c>
      <c r="V10" s="76">
        <f>U10+P10</f>
        <v>4076.32</v>
      </c>
      <c r="W10" s="76">
        <f>V10</f>
        <v>4076.32</v>
      </c>
      <c r="X10" s="34"/>
    </row>
    <row r="11" spans="1:24" ht="38.25" x14ac:dyDescent="0.2">
      <c r="A11" s="34" t="s">
        <v>250</v>
      </c>
      <c r="B11" s="34" t="s">
        <v>212</v>
      </c>
      <c r="C11" s="34" t="s">
        <v>378</v>
      </c>
      <c r="D11" s="75" t="s">
        <v>384</v>
      </c>
      <c r="E11" s="20" t="s">
        <v>52</v>
      </c>
      <c r="F11" s="34" t="s">
        <v>419</v>
      </c>
      <c r="G11" s="34" t="s">
        <v>31</v>
      </c>
      <c r="H11" s="34" t="s">
        <v>32</v>
      </c>
      <c r="I11" s="34" t="s">
        <v>33</v>
      </c>
      <c r="J11" s="34" t="s">
        <v>102</v>
      </c>
      <c r="K11" s="34" t="s">
        <v>101</v>
      </c>
      <c r="L11" s="74">
        <v>43562</v>
      </c>
      <c r="M11" s="74">
        <v>43564</v>
      </c>
      <c r="N11" s="76">
        <v>300</v>
      </c>
      <c r="O11" s="76">
        <v>300</v>
      </c>
      <c r="P11" s="76">
        <f t="shared" ref="P11:P16" si="0">SUM(N11:O11)</f>
        <v>600</v>
      </c>
      <c r="Q11" s="34">
        <v>3</v>
      </c>
      <c r="R11" s="76">
        <v>120</v>
      </c>
      <c r="S11" s="34">
        <v>0</v>
      </c>
      <c r="T11" s="76">
        <v>0</v>
      </c>
      <c r="U11" s="76">
        <f t="shared" ref="U11:U16" si="1">(Q11*R11)+(S11*T11)</f>
        <v>360</v>
      </c>
      <c r="V11" s="76">
        <f t="shared" ref="V11:V16" si="2">U11+P11</f>
        <v>960</v>
      </c>
      <c r="W11" s="76">
        <f t="shared" ref="W11:W16" si="3">V11</f>
        <v>960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319</v>
      </c>
      <c r="D12" s="75" t="s">
        <v>324</v>
      </c>
      <c r="E12" s="20" t="s">
        <v>352</v>
      </c>
      <c r="F12" s="34" t="s">
        <v>421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43564</v>
      </c>
      <c r="M12" s="74" t="s">
        <v>420</v>
      </c>
      <c r="N12" s="76">
        <f>2329.07/2</f>
        <v>1164.5350000000001</v>
      </c>
      <c r="O12" s="76">
        <f>2329.07/2</f>
        <v>1164.5350000000001</v>
      </c>
      <c r="P12" s="76">
        <f t="shared" si="0"/>
        <v>2329.0700000000002</v>
      </c>
      <c r="Q12" s="34">
        <v>2</v>
      </c>
      <c r="R12" s="76">
        <v>120</v>
      </c>
      <c r="S12" s="34">
        <v>0</v>
      </c>
      <c r="T12" s="76">
        <v>0</v>
      </c>
      <c r="U12" s="76">
        <f t="shared" si="1"/>
        <v>240</v>
      </c>
      <c r="V12" s="76">
        <f t="shared" si="2"/>
        <v>2569.0700000000002</v>
      </c>
      <c r="W12" s="76">
        <f t="shared" si="3"/>
        <v>2569.0700000000002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421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43564</v>
      </c>
      <c r="M13" s="74" t="s">
        <v>420</v>
      </c>
      <c r="N13" s="76">
        <f>2329.08/2</f>
        <v>1164.54</v>
      </c>
      <c r="O13" s="76">
        <f>2329.08/2</f>
        <v>1164.54</v>
      </c>
      <c r="P13" s="76">
        <f t="shared" si="0"/>
        <v>2329.08</v>
      </c>
      <c r="Q13" s="34">
        <v>0</v>
      </c>
      <c r="R13" s="76">
        <v>0</v>
      </c>
      <c r="S13" s="34">
        <v>0</v>
      </c>
      <c r="T13" s="76">
        <v>0</v>
      </c>
      <c r="U13" s="76">
        <f t="shared" si="1"/>
        <v>0</v>
      </c>
      <c r="V13" s="76">
        <f t="shared" si="2"/>
        <v>2329.08</v>
      </c>
      <c r="W13" s="76">
        <f t="shared" si="3"/>
        <v>2329.08</v>
      </c>
      <c r="X13" s="34"/>
    </row>
    <row r="14" spans="1:24" ht="25.5" x14ac:dyDescent="0.2">
      <c r="A14" s="34" t="s">
        <v>372</v>
      </c>
      <c r="B14" s="34" t="s">
        <v>398</v>
      </c>
      <c r="C14" s="34" t="s">
        <v>266</v>
      </c>
      <c r="D14" s="29" t="s">
        <v>153</v>
      </c>
      <c r="E14" s="20" t="s">
        <v>405</v>
      </c>
      <c r="F14" s="34" t="s">
        <v>422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43578</v>
      </c>
      <c r="M14" s="74">
        <v>43581</v>
      </c>
      <c r="N14" s="76">
        <f>719.06/2</f>
        <v>359.53</v>
      </c>
      <c r="O14" s="76">
        <f>719.06/2</f>
        <v>359.53</v>
      </c>
      <c r="P14" s="76">
        <f t="shared" si="0"/>
        <v>719.06</v>
      </c>
      <c r="Q14" s="34">
        <v>4</v>
      </c>
      <c r="R14" s="76">
        <v>120</v>
      </c>
      <c r="S14" s="34">
        <v>0</v>
      </c>
      <c r="T14" s="76">
        <v>0</v>
      </c>
      <c r="U14" s="76">
        <f t="shared" si="1"/>
        <v>480</v>
      </c>
      <c r="V14" s="76">
        <f t="shared" si="2"/>
        <v>1199.06</v>
      </c>
      <c r="W14" s="76">
        <f t="shared" si="3"/>
        <v>1199.06</v>
      </c>
      <c r="X14" s="34"/>
    </row>
    <row r="15" spans="1:24" ht="25.5" x14ac:dyDescent="0.2">
      <c r="A15" s="34" t="s">
        <v>372</v>
      </c>
      <c r="B15" s="34" t="s">
        <v>372</v>
      </c>
      <c r="C15" s="34" t="s">
        <v>134</v>
      </c>
      <c r="D15" s="29" t="s">
        <v>149</v>
      </c>
      <c r="E15" s="20" t="s">
        <v>352</v>
      </c>
      <c r="F15" s="34" t="s">
        <v>423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43579</v>
      </c>
      <c r="M15" s="74">
        <v>43580</v>
      </c>
      <c r="N15" s="76">
        <f>2110.22/2</f>
        <v>1055.1099999999999</v>
      </c>
      <c r="O15" s="76">
        <f>2110.22/2</f>
        <v>1055.1099999999999</v>
      </c>
      <c r="P15" s="76">
        <f t="shared" si="0"/>
        <v>2110.2199999999998</v>
      </c>
      <c r="Q15" s="34">
        <v>4</v>
      </c>
      <c r="R15" s="76">
        <v>120</v>
      </c>
      <c r="S15" s="34">
        <v>0</v>
      </c>
      <c r="T15" s="76">
        <v>0</v>
      </c>
      <c r="U15" s="76">
        <f t="shared" si="1"/>
        <v>480</v>
      </c>
      <c r="V15" s="76">
        <f t="shared" si="2"/>
        <v>2590.2199999999998</v>
      </c>
      <c r="W15" s="76">
        <f t="shared" si="3"/>
        <v>2590.2199999999998</v>
      </c>
      <c r="X15" s="34"/>
    </row>
    <row r="16" spans="1:24" ht="25.5" x14ac:dyDescent="0.2">
      <c r="A16" s="34" t="s">
        <v>250</v>
      </c>
      <c r="B16" s="34" t="s">
        <v>250</v>
      </c>
      <c r="C16" s="34" t="s">
        <v>319</v>
      </c>
      <c r="D16" s="75" t="s">
        <v>324</v>
      </c>
      <c r="E16" s="20" t="s">
        <v>352</v>
      </c>
      <c r="F16" s="34" t="s">
        <v>418</v>
      </c>
      <c r="G16" s="34" t="s">
        <v>31</v>
      </c>
      <c r="H16" s="34" t="s">
        <v>32</v>
      </c>
      <c r="I16" s="34" t="s">
        <v>33</v>
      </c>
      <c r="J16" s="34" t="s">
        <v>425</v>
      </c>
      <c r="K16" s="34" t="s">
        <v>424</v>
      </c>
      <c r="L16" s="74">
        <v>43583</v>
      </c>
      <c r="M16" s="74">
        <v>43584</v>
      </c>
      <c r="N16" s="76">
        <f>3836.32/2</f>
        <v>1918.16</v>
      </c>
      <c r="O16" s="76">
        <f>3836.32/2</f>
        <v>1918.16</v>
      </c>
      <c r="P16" s="76">
        <f t="shared" si="0"/>
        <v>3836.32</v>
      </c>
      <c r="Q16" s="34">
        <v>2</v>
      </c>
      <c r="R16" s="76">
        <v>120</v>
      </c>
      <c r="S16" s="34">
        <v>0</v>
      </c>
      <c r="T16" s="76">
        <v>0</v>
      </c>
      <c r="U16" s="76">
        <f t="shared" si="1"/>
        <v>240</v>
      </c>
      <c r="V16" s="76">
        <f t="shared" si="2"/>
        <v>4076.32</v>
      </c>
      <c r="W16" s="76">
        <f t="shared" si="3"/>
        <v>4076.32</v>
      </c>
      <c r="X16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6" sqref="E26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7" t="s">
        <v>0</v>
      </c>
      <c r="W5" s="77"/>
      <c r="X5" s="8">
        <v>42979</v>
      </c>
    </row>
    <row r="6" spans="1:24" x14ac:dyDescent="0.25">
      <c r="A6" s="78" t="s">
        <v>4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</row>
    <row r="7" spans="1:24" x14ac:dyDescent="0.25">
      <c r="A7" s="78" t="s">
        <v>5</v>
      </c>
      <c r="B7" s="78"/>
      <c r="C7" s="78" t="s">
        <v>6</v>
      </c>
      <c r="D7" s="78"/>
      <c r="E7" s="78"/>
      <c r="F7" s="78" t="s">
        <v>3</v>
      </c>
      <c r="G7" s="78"/>
      <c r="H7" s="78"/>
      <c r="I7" s="78"/>
      <c r="J7" s="78"/>
      <c r="K7" s="78"/>
      <c r="L7" s="78"/>
      <c r="M7" s="78"/>
      <c r="N7" s="78" t="s">
        <v>7</v>
      </c>
      <c r="O7" s="78"/>
      <c r="P7" s="78"/>
      <c r="Q7" s="78" t="s">
        <v>1</v>
      </c>
      <c r="R7" s="78"/>
      <c r="S7" s="78"/>
      <c r="T7" s="78"/>
      <c r="U7" s="78"/>
      <c r="V7" s="78"/>
      <c r="W7" s="78" t="s">
        <v>8</v>
      </c>
      <c r="X7" s="78" t="s">
        <v>9</v>
      </c>
    </row>
    <row r="8" spans="1:24" s="9" customFormat="1" x14ac:dyDescent="0.25">
      <c r="A8" s="79" t="s">
        <v>10</v>
      </c>
      <c r="B8" s="79" t="s">
        <v>11</v>
      </c>
      <c r="C8" s="79" t="s">
        <v>12</v>
      </c>
      <c r="D8" s="79" t="s">
        <v>13</v>
      </c>
      <c r="E8" s="79" t="s">
        <v>14</v>
      </c>
      <c r="F8" s="79" t="s">
        <v>15</v>
      </c>
      <c r="G8" s="79" t="s">
        <v>16</v>
      </c>
      <c r="H8" s="79" t="s">
        <v>17</v>
      </c>
      <c r="I8" s="79"/>
      <c r="J8" s="80" t="s">
        <v>18</v>
      </c>
      <c r="K8" s="80"/>
      <c r="L8" s="79" t="s">
        <v>19</v>
      </c>
      <c r="M8" s="79" t="s">
        <v>20</v>
      </c>
      <c r="N8" s="80" t="s">
        <v>21</v>
      </c>
      <c r="O8" s="80" t="s">
        <v>22</v>
      </c>
      <c r="P8" s="80" t="s">
        <v>23</v>
      </c>
      <c r="Q8" s="80" t="s">
        <v>24</v>
      </c>
      <c r="R8" s="80"/>
      <c r="S8" s="80" t="s">
        <v>25</v>
      </c>
      <c r="T8" s="80"/>
      <c r="U8" s="79" t="s">
        <v>26</v>
      </c>
      <c r="V8" s="80" t="s">
        <v>23</v>
      </c>
      <c r="W8" s="78"/>
      <c r="X8" s="78"/>
    </row>
    <row r="9" spans="1:24" s="9" customFormat="1" x14ac:dyDescent="0.25">
      <c r="A9" s="79"/>
      <c r="B9" s="79"/>
      <c r="C9" s="79"/>
      <c r="D9" s="79"/>
      <c r="E9" s="79"/>
      <c r="F9" s="79"/>
      <c r="G9" s="79"/>
      <c r="H9" s="10" t="s">
        <v>27</v>
      </c>
      <c r="I9" s="10" t="s">
        <v>28</v>
      </c>
      <c r="J9" s="10" t="s">
        <v>27</v>
      </c>
      <c r="K9" s="11" t="s">
        <v>29</v>
      </c>
      <c r="L9" s="79"/>
      <c r="M9" s="79"/>
      <c r="N9" s="80"/>
      <c r="O9" s="80"/>
      <c r="P9" s="80"/>
      <c r="Q9" s="10" t="s">
        <v>2</v>
      </c>
      <c r="R9" s="11" t="s">
        <v>30</v>
      </c>
      <c r="S9" s="10" t="s">
        <v>2</v>
      </c>
      <c r="T9" s="11" t="s">
        <v>30</v>
      </c>
      <c r="U9" s="79"/>
      <c r="V9" s="80"/>
      <c r="W9" s="78"/>
      <c r="X9" s="78"/>
    </row>
    <row r="10" spans="1:24" ht="51" x14ac:dyDescent="0.2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8.25" x14ac:dyDescent="0.2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8.25" x14ac:dyDescent="0.2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.5" x14ac:dyDescent="0.2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.5" x14ac:dyDescent="0.2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38.25" x14ac:dyDescent="0.2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.5" x14ac:dyDescent="0.2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8.25" x14ac:dyDescent="0.2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.5" x14ac:dyDescent="0.2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.5" x14ac:dyDescent="0.2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.5" x14ac:dyDescent="0.2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.5" x14ac:dyDescent="0.2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.5" x14ac:dyDescent="0.2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.5" x14ac:dyDescent="0.2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.5" x14ac:dyDescent="0.2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8.25" x14ac:dyDescent="0.2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.5" x14ac:dyDescent="0.2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topLeftCell="A16"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7" t="s">
        <v>0</v>
      </c>
      <c r="W5" s="77"/>
      <c r="X5" s="8">
        <v>43009</v>
      </c>
    </row>
    <row r="6" spans="1:24" x14ac:dyDescent="0.25">
      <c r="A6" s="78" t="s">
        <v>4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</row>
    <row r="7" spans="1:24" x14ac:dyDescent="0.25">
      <c r="A7" s="78" t="s">
        <v>5</v>
      </c>
      <c r="B7" s="78"/>
      <c r="C7" s="78" t="s">
        <v>6</v>
      </c>
      <c r="D7" s="78"/>
      <c r="E7" s="78"/>
      <c r="F7" s="78" t="s">
        <v>3</v>
      </c>
      <c r="G7" s="78"/>
      <c r="H7" s="78"/>
      <c r="I7" s="78"/>
      <c r="J7" s="78"/>
      <c r="K7" s="78"/>
      <c r="L7" s="78"/>
      <c r="M7" s="78"/>
      <c r="N7" s="78" t="s">
        <v>7</v>
      </c>
      <c r="O7" s="78"/>
      <c r="P7" s="78"/>
      <c r="Q7" s="78" t="s">
        <v>1</v>
      </c>
      <c r="R7" s="78"/>
      <c r="S7" s="78"/>
      <c r="T7" s="78"/>
      <c r="U7" s="78"/>
      <c r="V7" s="78"/>
      <c r="W7" s="78" t="s">
        <v>8</v>
      </c>
      <c r="X7" s="78" t="s">
        <v>9</v>
      </c>
    </row>
    <row r="8" spans="1:24" s="9" customFormat="1" x14ac:dyDescent="0.25">
      <c r="A8" s="79" t="s">
        <v>10</v>
      </c>
      <c r="B8" s="79" t="s">
        <v>11</v>
      </c>
      <c r="C8" s="79" t="s">
        <v>12</v>
      </c>
      <c r="D8" s="79" t="s">
        <v>13</v>
      </c>
      <c r="E8" s="79" t="s">
        <v>14</v>
      </c>
      <c r="F8" s="79" t="s">
        <v>15</v>
      </c>
      <c r="G8" s="79" t="s">
        <v>16</v>
      </c>
      <c r="H8" s="79" t="s">
        <v>17</v>
      </c>
      <c r="I8" s="79"/>
      <c r="J8" s="80" t="s">
        <v>18</v>
      </c>
      <c r="K8" s="80"/>
      <c r="L8" s="79" t="s">
        <v>19</v>
      </c>
      <c r="M8" s="79" t="s">
        <v>20</v>
      </c>
      <c r="N8" s="80" t="s">
        <v>21</v>
      </c>
      <c r="O8" s="80" t="s">
        <v>22</v>
      </c>
      <c r="P8" s="80" t="s">
        <v>23</v>
      </c>
      <c r="Q8" s="80" t="s">
        <v>24</v>
      </c>
      <c r="R8" s="80"/>
      <c r="S8" s="80" t="s">
        <v>25</v>
      </c>
      <c r="T8" s="80"/>
      <c r="U8" s="79" t="s">
        <v>26</v>
      </c>
      <c r="V8" s="80" t="s">
        <v>23</v>
      </c>
      <c r="W8" s="78"/>
      <c r="X8" s="78"/>
    </row>
    <row r="9" spans="1:24" s="9" customFormat="1" x14ac:dyDescent="0.25">
      <c r="A9" s="79"/>
      <c r="B9" s="79"/>
      <c r="C9" s="79"/>
      <c r="D9" s="79"/>
      <c r="E9" s="79"/>
      <c r="F9" s="79"/>
      <c r="G9" s="79"/>
      <c r="H9" s="10" t="s">
        <v>27</v>
      </c>
      <c r="I9" s="10" t="s">
        <v>28</v>
      </c>
      <c r="J9" s="10" t="s">
        <v>27</v>
      </c>
      <c r="K9" s="11" t="s">
        <v>29</v>
      </c>
      <c r="L9" s="79"/>
      <c r="M9" s="79"/>
      <c r="N9" s="80"/>
      <c r="O9" s="80"/>
      <c r="P9" s="80"/>
      <c r="Q9" s="10" t="s">
        <v>2</v>
      </c>
      <c r="R9" s="11" t="s">
        <v>30</v>
      </c>
      <c r="S9" s="10" t="s">
        <v>2</v>
      </c>
      <c r="T9" s="11" t="s">
        <v>30</v>
      </c>
      <c r="U9" s="79"/>
      <c r="V9" s="80"/>
      <c r="W9" s="78"/>
      <c r="X9" s="78"/>
    </row>
    <row r="10" spans="1:24" ht="25.5" x14ac:dyDescent="0.2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.5" x14ac:dyDescent="0.2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.5" x14ac:dyDescent="0.2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.5" x14ac:dyDescent="0.2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.5" x14ac:dyDescent="0.2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.5" x14ac:dyDescent="0.2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8.25" x14ac:dyDescent="0.2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8.25" x14ac:dyDescent="0.2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.5" x14ac:dyDescent="0.2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.5" x14ac:dyDescent="0.2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.5" x14ac:dyDescent="0.2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.5" x14ac:dyDescent="0.2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.5" x14ac:dyDescent="0.2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1" x14ac:dyDescent="0.2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8.25" x14ac:dyDescent="0.2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.5" x14ac:dyDescent="0.2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.5" x14ac:dyDescent="0.2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.5" x14ac:dyDescent="0.2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.5" x14ac:dyDescent="0.2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8.25" x14ac:dyDescent="0.2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.5" x14ac:dyDescent="0.2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.5" x14ac:dyDescent="0.2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opLeftCell="A7" workbookViewId="0">
      <selection activeCell="D21" sqref="D21:E21"/>
    </sheetView>
  </sheetViews>
  <sheetFormatPr defaultRowHeight="15" customHeight="1" x14ac:dyDescent="0.2"/>
  <cols>
    <col min="1" max="1" width="8.6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7" t="s">
        <v>0</v>
      </c>
      <c r="W5" s="77"/>
      <c r="X5" s="8">
        <v>43009</v>
      </c>
    </row>
    <row r="6" spans="1:24" x14ac:dyDescent="0.25">
      <c r="A6" s="78" t="s">
        <v>4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</row>
    <row r="7" spans="1:24" x14ac:dyDescent="0.25">
      <c r="A7" s="78" t="s">
        <v>5</v>
      </c>
      <c r="B7" s="78"/>
      <c r="C7" s="78" t="s">
        <v>6</v>
      </c>
      <c r="D7" s="78"/>
      <c r="E7" s="78"/>
      <c r="F7" s="78" t="s">
        <v>3</v>
      </c>
      <c r="G7" s="78"/>
      <c r="H7" s="78"/>
      <c r="I7" s="78"/>
      <c r="J7" s="78"/>
      <c r="K7" s="78"/>
      <c r="L7" s="78"/>
      <c r="M7" s="78"/>
      <c r="N7" s="78" t="s">
        <v>7</v>
      </c>
      <c r="O7" s="78"/>
      <c r="P7" s="78"/>
      <c r="Q7" s="78" t="s">
        <v>1</v>
      </c>
      <c r="R7" s="78"/>
      <c r="S7" s="78"/>
      <c r="T7" s="78"/>
      <c r="U7" s="78"/>
      <c r="V7" s="78"/>
      <c r="W7" s="78" t="s">
        <v>8</v>
      </c>
      <c r="X7" s="78" t="s">
        <v>9</v>
      </c>
    </row>
    <row r="8" spans="1:24" s="9" customFormat="1" x14ac:dyDescent="0.25">
      <c r="A8" s="79" t="s">
        <v>10</v>
      </c>
      <c r="B8" s="79" t="s">
        <v>11</v>
      </c>
      <c r="C8" s="79" t="s">
        <v>12</v>
      </c>
      <c r="D8" s="79" t="s">
        <v>13</v>
      </c>
      <c r="E8" s="79" t="s">
        <v>14</v>
      </c>
      <c r="F8" s="79" t="s">
        <v>15</v>
      </c>
      <c r="G8" s="79" t="s">
        <v>16</v>
      </c>
      <c r="H8" s="79" t="s">
        <v>17</v>
      </c>
      <c r="I8" s="79"/>
      <c r="J8" s="80" t="s">
        <v>18</v>
      </c>
      <c r="K8" s="80"/>
      <c r="L8" s="79" t="s">
        <v>19</v>
      </c>
      <c r="M8" s="79" t="s">
        <v>20</v>
      </c>
      <c r="N8" s="80" t="s">
        <v>21</v>
      </c>
      <c r="O8" s="80" t="s">
        <v>22</v>
      </c>
      <c r="P8" s="80" t="s">
        <v>23</v>
      </c>
      <c r="Q8" s="80" t="s">
        <v>24</v>
      </c>
      <c r="R8" s="80"/>
      <c r="S8" s="80" t="s">
        <v>25</v>
      </c>
      <c r="T8" s="80"/>
      <c r="U8" s="79" t="s">
        <v>26</v>
      </c>
      <c r="V8" s="80" t="s">
        <v>23</v>
      </c>
      <c r="W8" s="78"/>
      <c r="X8" s="78"/>
    </row>
    <row r="9" spans="1:24" s="9" customFormat="1" x14ac:dyDescent="0.25">
      <c r="A9" s="79"/>
      <c r="B9" s="79"/>
      <c r="C9" s="79"/>
      <c r="D9" s="79"/>
      <c r="E9" s="79"/>
      <c r="F9" s="79"/>
      <c r="G9" s="79"/>
      <c r="H9" s="10" t="s">
        <v>27</v>
      </c>
      <c r="I9" s="10" t="s">
        <v>28</v>
      </c>
      <c r="J9" s="10" t="s">
        <v>27</v>
      </c>
      <c r="K9" s="11" t="s">
        <v>29</v>
      </c>
      <c r="L9" s="79"/>
      <c r="M9" s="79"/>
      <c r="N9" s="80"/>
      <c r="O9" s="80"/>
      <c r="P9" s="80"/>
      <c r="Q9" s="10" t="s">
        <v>2</v>
      </c>
      <c r="R9" s="11" t="s">
        <v>30</v>
      </c>
      <c r="S9" s="10" t="s">
        <v>2</v>
      </c>
      <c r="T9" s="11" t="s">
        <v>30</v>
      </c>
      <c r="U9" s="79"/>
      <c r="V9" s="80"/>
      <c r="W9" s="78"/>
      <c r="X9" s="78"/>
    </row>
    <row r="10" spans="1:24" ht="25.5" x14ac:dyDescent="0.2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8.25" x14ac:dyDescent="0.2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.5" x14ac:dyDescent="0.2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8.25" x14ac:dyDescent="0.2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.5" x14ac:dyDescent="0.2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.5" x14ac:dyDescent="0.2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.5" x14ac:dyDescent="0.2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.5" x14ac:dyDescent="0.2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8.25" x14ac:dyDescent="0.2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1" x14ac:dyDescent="0.2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.5" x14ac:dyDescent="0.2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8.25" x14ac:dyDescent="0.2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.5" x14ac:dyDescent="0.2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.5" x14ac:dyDescent="0.2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.5" x14ac:dyDescent="0.2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.5" x14ac:dyDescent="0.2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.5" x14ac:dyDescent="0.2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.5" x14ac:dyDescent="0.2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.5" x14ac:dyDescent="0.2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.5" x14ac:dyDescent="0.2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7" t="s">
        <v>0</v>
      </c>
      <c r="W5" s="77"/>
      <c r="X5" s="8">
        <v>43009</v>
      </c>
    </row>
    <row r="6" spans="1:24" x14ac:dyDescent="0.25">
      <c r="A6" s="78" t="s">
        <v>4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</row>
    <row r="7" spans="1:24" x14ac:dyDescent="0.25">
      <c r="A7" s="78" t="s">
        <v>5</v>
      </c>
      <c r="B7" s="78"/>
      <c r="C7" s="78" t="s">
        <v>6</v>
      </c>
      <c r="D7" s="78"/>
      <c r="E7" s="78"/>
      <c r="F7" s="78" t="s">
        <v>3</v>
      </c>
      <c r="G7" s="78"/>
      <c r="H7" s="78"/>
      <c r="I7" s="78"/>
      <c r="J7" s="78"/>
      <c r="K7" s="78"/>
      <c r="L7" s="78"/>
      <c r="M7" s="78"/>
      <c r="N7" s="78" t="s">
        <v>7</v>
      </c>
      <c r="O7" s="78"/>
      <c r="P7" s="78"/>
      <c r="Q7" s="78" t="s">
        <v>1</v>
      </c>
      <c r="R7" s="78"/>
      <c r="S7" s="78"/>
      <c r="T7" s="78"/>
      <c r="U7" s="78"/>
      <c r="V7" s="78"/>
      <c r="W7" s="78" t="s">
        <v>8</v>
      </c>
      <c r="X7" s="78" t="s">
        <v>9</v>
      </c>
    </row>
    <row r="8" spans="1:24" s="9" customFormat="1" x14ac:dyDescent="0.25">
      <c r="A8" s="79" t="s">
        <v>10</v>
      </c>
      <c r="B8" s="79" t="s">
        <v>11</v>
      </c>
      <c r="C8" s="79" t="s">
        <v>12</v>
      </c>
      <c r="D8" s="79" t="s">
        <v>13</v>
      </c>
      <c r="E8" s="79" t="s">
        <v>14</v>
      </c>
      <c r="F8" s="79" t="s">
        <v>15</v>
      </c>
      <c r="G8" s="79" t="s">
        <v>16</v>
      </c>
      <c r="H8" s="79" t="s">
        <v>17</v>
      </c>
      <c r="I8" s="79"/>
      <c r="J8" s="80" t="s">
        <v>18</v>
      </c>
      <c r="K8" s="80"/>
      <c r="L8" s="79" t="s">
        <v>19</v>
      </c>
      <c r="M8" s="79" t="s">
        <v>20</v>
      </c>
      <c r="N8" s="80" t="s">
        <v>21</v>
      </c>
      <c r="O8" s="80" t="s">
        <v>22</v>
      </c>
      <c r="P8" s="80" t="s">
        <v>23</v>
      </c>
      <c r="Q8" s="80" t="s">
        <v>24</v>
      </c>
      <c r="R8" s="80"/>
      <c r="S8" s="80" t="s">
        <v>25</v>
      </c>
      <c r="T8" s="80"/>
      <c r="U8" s="79" t="s">
        <v>26</v>
      </c>
      <c r="V8" s="80" t="s">
        <v>23</v>
      </c>
      <c r="W8" s="78"/>
      <c r="X8" s="78"/>
    </row>
    <row r="9" spans="1:24" s="9" customFormat="1" x14ac:dyDescent="0.25">
      <c r="A9" s="79"/>
      <c r="B9" s="79"/>
      <c r="C9" s="79"/>
      <c r="D9" s="79"/>
      <c r="E9" s="79"/>
      <c r="F9" s="79"/>
      <c r="G9" s="79"/>
      <c r="H9" s="10" t="s">
        <v>27</v>
      </c>
      <c r="I9" s="10" t="s">
        <v>28</v>
      </c>
      <c r="J9" s="10" t="s">
        <v>27</v>
      </c>
      <c r="K9" s="11" t="s">
        <v>29</v>
      </c>
      <c r="L9" s="79"/>
      <c r="M9" s="79"/>
      <c r="N9" s="80"/>
      <c r="O9" s="80"/>
      <c r="P9" s="80"/>
      <c r="Q9" s="10" t="s">
        <v>2</v>
      </c>
      <c r="R9" s="11" t="s">
        <v>30</v>
      </c>
      <c r="S9" s="10" t="s">
        <v>2</v>
      </c>
      <c r="T9" s="11" t="s">
        <v>30</v>
      </c>
      <c r="U9" s="79"/>
      <c r="V9" s="80"/>
      <c r="W9" s="78"/>
      <c r="X9" s="78"/>
    </row>
    <row r="10" spans="1:24" ht="38.25" x14ac:dyDescent="0.2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1" x14ac:dyDescent="0.2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1" x14ac:dyDescent="0.2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8.25" x14ac:dyDescent="0.2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D11" sqref="D11:E11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7" t="s">
        <v>0</v>
      </c>
      <c r="W5" s="77"/>
      <c r="X5" s="8">
        <v>43101</v>
      </c>
    </row>
    <row r="6" spans="1:24" x14ac:dyDescent="0.25">
      <c r="A6" s="78" t="s">
        <v>4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</row>
    <row r="7" spans="1:24" x14ac:dyDescent="0.25">
      <c r="A7" s="78" t="s">
        <v>5</v>
      </c>
      <c r="B7" s="78"/>
      <c r="C7" s="78" t="s">
        <v>6</v>
      </c>
      <c r="D7" s="78"/>
      <c r="E7" s="78"/>
      <c r="F7" s="78" t="s">
        <v>3</v>
      </c>
      <c r="G7" s="78"/>
      <c r="H7" s="78"/>
      <c r="I7" s="78"/>
      <c r="J7" s="78"/>
      <c r="K7" s="78"/>
      <c r="L7" s="78"/>
      <c r="M7" s="78"/>
      <c r="N7" s="78" t="s">
        <v>7</v>
      </c>
      <c r="O7" s="78"/>
      <c r="P7" s="78"/>
      <c r="Q7" s="78" t="s">
        <v>1</v>
      </c>
      <c r="R7" s="78"/>
      <c r="S7" s="78"/>
      <c r="T7" s="78"/>
      <c r="U7" s="78"/>
      <c r="V7" s="78"/>
      <c r="W7" s="78" t="s">
        <v>8</v>
      </c>
      <c r="X7" s="78" t="s">
        <v>9</v>
      </c>
    </row>
    <row r="8" spans="1:24" s="9" customFormat="1" x14ac:dyDescent="0.25">
      <c r="A8" s="79" t="s">
        <v>10</v>
      </c>
      <c r="B8" s="79" t="s">
        <v>11</v>
      </c>
      <c r="C8" s="79" t="s">
        <v>12</v>
      </c>
      <c r="D8" s="79" t="s">
        <v>13</v>
      </c>
      <c r="E8" s="79" t="s">
        <v>14</v>
      </c>
      <c r="F8" s="79" t="s">
        <v>15</v>
      </c>
      <c r="G8" s="79" t="s">
        <v>16</v>
      </c>
      <c r="H8" s="79" t="s">
        <v>17</v>
      </c>
      <c r="I8" s="79"/>
      <c r="J8" s="80" t="s">
        <v>18</v>
      </c>
      <c r="K8" s="80"/>
      <c r="L8" s="79" t="s">
        <v>19</v>
      </c>
      <c r="M8" s="79" t="s">
        <v>20</v>
      </c>
      <c r="N8" s="80" t="s">
        <v>21</v>
      </c>
      <c r="O8" s="80" t="s">
        <v>22</v>
      </c>
      <c r="P8" s="80" t="s">
        <v>23</v>
      </c>
      <c r="Q8" s="80" t="s">
        <v>24</v>
      </c>
      <c r="R8" s="80"/>
      <c r="S8" s="80" t="s">
        <v>25</v>
      </c>
      <c r="T8" s="80"/>
      <c r="U8" s="79" t="s">
        <v>26</v>
      </c>
      <c r="V8" s="80" t="s">
        <v>23</v>
      </c>
      <c r="W8" s="78"/>
      <c r="X8" s="78"/>
    </row>
    <row r="9" spans="1:24" s="9" customFormat="1" x14ac:dyDescent="0.25">
      <c r="A9" s="79"/>
      <c r="B9" s="79"/>
      <c r="C9" s="79"/>
      <c r="D9" s="79"/>
      <c r="E9" s="79"/>
      <c r="F9" s="79"/>
      <c r="G9" s="79"/>
      <c r="H9" s="10" t="s">
        <v>27</v>
      </c>
      <c r="I9" s="10" t="s">
        <v>28</v>
      </c>
      <c r="J9" s="10" t="s">
        <v>27</v>
      </c>
      <c r="K9" s="11" t="s">
        <v>29</v>
      </c>
      <c r="L9" s="79"/>
      <c r="M9" s="79"/>
      <c r="N9" s="80"/>
      <c r="O9" s="80"/>
      <c r="P9" s="80"/>
      <c r="Q9" s="10" t="s">
        <v>2</v>
      </c>
      <c r="R9" s="11" t="s">
        <v>30</v>
      </c>
      <c r="S9" s="10" t="s">
        <v>2</v>
      </c>
      <c r="T9" s="11" t="s">
        <v>30</v>
      </c>
      <c r="U9" s="79"/>
      <c r="V9" s="80"/>
      <c r="W9" s="78"/>
      <c r="X9" s="78"/>
    </row>
    <row r="10" spans="1:24" ht="25.5" x14ac:dyDescent="0.2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8.25" x14ac:dyDescent="0.2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.5" x14ac:dyDescent="0.2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.25" x14ac:dyDescent="0.2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C14" sqref="C14"/>
    </sheetView>
  </sheetViews>
  <sheetFormatPr defaultRowHeight="15" customHeight="1" x14ac:dyDescent="0.2"/>
  <cols>
    <col min="1" max="1" width="19.1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7" t="s">
        <v>0</v>
      </c>
      <c r="W5" s="77"/>
      <c r="X5" s="8">
        <v>43160</v>
      </c>
    </row>
    <row r="6" spans="1:24" x14ac:dyDescent="0.25">
      <c r="A6" s="78" t="s">
        <v>4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</row>
    <row r="7" spans="1:24" x14ac:dyDescent="0.25">
      <c r="A7" s="78" t="s">
        <v>5</v>
      </c>
      <c r="B7" s="78"/>
      <c r="C7" s="78" t="s">
        <v>6</v>
      </c>
      <c r="D7" s="78"/>
      <c r="E7" s="78"/>
      <c r="F7" s="78" t="s">
        <v>3</v>
      </c>
      <c r="G7" s="78"/>
      <c r="H7" s="78"/>
      <c r="I7" s="78"/>
      <c r="J7" s="78"/>
      <c r="K7" s="78"/>
      <c r="L7" s="78"/>
      <c r="M7" s="78"/>
      <c r="N7" s="78" t="s">
        <v>7</v>
      </c>
      <c r="O7" s="78"/>
      <c r="P7" s="78"/>
      <c r="Q7" s="78" t="s">
        <v>1</v>
      </c>
      <c r="R7" s="78"/>
      <c r="S7" s="78"/>
      <c r="T7" s="78"/>
      <c r="U7" s="78"/>
      <c r="V7" s="78"/>
      <c r="W7" s="78" t="s">
        <v>8</v>
      </c>
      <c r="X7" s="78" t="s">
        <v>9</v>
      </c>
    </row>
    <row r="8" spans="1:24" s="9" customFormat="1" x14ac:dyDescent="0.25">
      <c r="A8" s="79" t="s">
        <v>10</v>
      </c>
      <c r="B8" s="79" t="s">
        <v>11</v>
      </c>
      <c r="C8" s="79" t="s">
        <v>12</v>
      </c>
      <c r="D8" s="79" t="s">
        <v>13</v>
      </c>
      <c r="E8" s="79" t="s">
        <v>14</v>
      </c>
      <c r="F8" s="79" t="s">
        <v>15</v>
      </c>
      <c r="G8" s="79" t="s">
        <v>16</v>
      </c>
      <c r="H8" s="79" t="s">
        <v>17</v>
      </c>
      <c r="I8" s="79"/>
      <c r="J8" s="80" t="s">
        <v>18</v>
      </c>
      <c r="K8" s="80"/>
      <c r="L8" s="79" t="s">
        <v>19</v>
      </c>
      <c r="M8" s="79" t="s">
        <v>20</v>
      </c>
      <c r="N8" s="80" t="s">
        <v>21</v>
      </c>
      <c r="O8" s="80" t="s">
        <v>22</v>
      </c>
      <c r="P8" s="80" t="s">
        <v>23</v>
      </c>
      <c r="Q8" s="80" t="s">
        <v>24</v>
      </c>
      <c r="R8" s="80"/>
      <c r="S8" s="80" t="s">
        <v>25</v>
      </c>
      <c r="T8" s="80"/>
      <c r="U8" s="79" t="s">
        <v>26</v>
      </c>
      <c r="V8" s="80" t="s">
        <v>23</v>
      </c>
      <c r="W8" s="78"/>
      <c r="X8" s="78"/>
    </row>
    <row r="9" spans="1:24" s="9" customFormat="1" ht="17.25" customHeight="1" x14ac:dyDescent="0.25">
      <c r="A9" s="79"/>
      <c r="B9" s="79"/>
      <c r="C9" s="79"/>
      <c r="D9" s="79"/>
      <c r="E9" s="79"/>
      <c r="F9" s="79"/>
      <c r="G9" s="79"/>
      <c r="H9" s="10" t="s">
        <v>27</v>
      </c>
      <c r="I9" s="10" t="s">
        <v>28</v>
      </c>
      <c r="J9" s="10" t="s">
        <v>27</v>
      </c>
      <c r="K9" s="11" t="s">
        <v>29</v>
      </c>
      <c r="L9" s="79"/>
      <c r="M9" s="79"/>
      <c r="N9" s="80"/>
      <c r="O9" s="80"/>
      <c r="P9" s="80"/>
      <c r="Q9" s="10" t="s">
        <v>2</v>
      </c>
      <c r="R9" s="11" t="s">
        <v>30</v>
      </c>
      <c r="S9" s="10" t="s">
        <v>2</v>
      </c>
      <c r="T9" s="11" t="s">
        <v>30</v>
      </c>
      <c r="U9" s="79"/>
      <c r="V9" s="80"/>
      <c r="W9" s="78"/>
      <c r="X9" s="78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3.75" x14ac:dyDescent="0.2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.5" x14ac:dyDescent="0.2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8.2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8.25" x14ac:dyDescent="0.2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75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7" t="s">
        <v>0</v>
      </c>
      <c r="W5" s="77"/>
      <c r="X5" s="8">
        <v>43191</v>
      </c>
    </row>
    <row r="6" spans="1:24" x14ac:dyDescent="0.25">
      <c r="A6" s="78" t="s">
        <v>4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</row>
    <row r="7" spans="1:24" x14ac:dyDescent="0.25">
      <c r="A7" s="78" t="s">
        <v>5</v>
      </c>
      <c r="B7" s="78"/>
      <c r="C7" s="78" t="s">
        <v>6</v>
      </c>
      <c r="D7" s="78"/>
      <c r="E7" s="78"/>
      <c r="F7" s="78" t="s">
        <v>3</v>
      </c>
      <c r="G7" s="78"/>
      <c r="H7" s="78"/>
      <c r="I7" s="78"/>
      <c r="J7" s="78"/>
      <c r="K7" s="78"/>
      <c r="L7" s="78"/>
      <c r="M7" s="78"/>
      <c r="N7" s="78" t="s">
        <v>7</v>
      </c>
      <c r="O7" s="78"/>
      <c r="P7" s="78"/>
      <c r="Q7" s="78" t="s">
        <v>1</v>
      </c>
      <c r="R7" s="78"/>
      <c r="S7" s="78"/>
      <c r="T7" s="78"/>
      <c r="U7" s="78"/>
      <c r="V7" s="78"/>
      <c r="W7" s="78" t="s">
        <v>8</v>
      </c>
      <c r="X7" s="78" t="s">
        <v>9</v>
      </c>
    </row>
    <row r="8" spans="1:24" s="9" customFormat="1" x14ac:dyDescent="0.25">
      <c r="A8" s="79" t="s">
        <v>10</v>
      </c>
      <c r="B8" s="79" t="s">
        <v>11</v>
      </c>
      <c r="C8" s="79" t="s">
        <v>12</v>
      </c>
      <c r="D8" s="79" t="s">
        <v>13</v>
      </c>
      <c r="E8" s="79" t="s">
        <v>14</v>
      </c>
      <c r="F8" s="79" t="s">
        <v>15</v>
      </c>
      <c r="G8" s="79" t="s">
        <v>16</v>
      </c>
      <c r="H8" s="79" t="s">
        <v>17</v>
      </c>
      <c r="I8" s="79"/>
      <c r="J8" s="80" t="s">
        <v>18</v>
      </c>
      <c r="K8" s="80"/>
      <c r="L8" s="79" t="s">
        <v>19</v>
      </c>
      <c r="M8" s="79" t="s">
        <v>20</v>
      </c>
      <c r="N8" s="80" t="s">
        <v>21</v>
      </c>
      <c r="O8" s="80" t="s">
        <v>22</v>
      </c>
      <c r="P8" s="80" t="s">
        <v>23</v>
      </c>
      <c r="Q8" s="80" t="s">
        <v>24</v>
      </c>
      <c r="R8" s="80"/>
      <c r="S8" s="80" t="s">
        <v>25</v>
      </c>
      <c r="T8" s="80"/>
      <c r="U8" s="79" t="s">
        <v>26</v>
      </c>
      <c r="V8" s="80" t="s">
        <v>23</v>
      </c>
      <c r="W8" s="78"/>
      <c r="X8" s="78"/>
    </row>
    <row r="9" spans="1:24" s="9" customFormat="1" ht="17.25" customHeight="1" x14ac:dyDescent="0.25">
      <c r="A9" s="79"/>
      <c r="B9" s="79"/>
      <c r="C9" s="79"/>
      <c r="D9" s="79"/>
      <c r="E9" s="79"/>
      <c r="F9" s="79"/>
      <c r="G9" s="79"/>
      <c r="H9" s="10" t="s">
        <v>27</v>
      </c>
      <c r="I9" s="10" t="s">
        <v>28</v>
      </c>
      <c r="J9" s="10" t="s">
        <v>27</v>
      </c>
      <c r="K9" s="11" t="s">
        <v>29</v>
      </c>
      <c r="L9" s="79"/>
      <c r="M9" s="79"/>
      <c r="N9" s="80"/>
      <c r="O9" s="80"/>
      <c r="P9" s="80"/>
      <c r="Q9" s="10" t="s">
        <v>2</v>
      </c>
      <c r="R9" s="11" t="s">
        <v>30</v>
      </c>
      <c r="S9" s="10" t="s">
        <v>2</v>
      </c>
      <c r="T9" s="11" t="s">
        <v>30</v>
      </c>
      <c r="U9" s="79"/>
      <c r="V9" s="80"/>
      <c r="W9" s="78"/>
      <c r="X9" s="78"/>
    </row>
    <row r="10" spans="1:24" ht="47.25" customHeight="1" x14ac:dyDescent="0.2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1" x14ac:dyDescent="0.2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8.25" x14ac:dyDescent="0.2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.5" x14ac:dyDescent="0.2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.5" x14ac:dyDescent="0.2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8.25" x14ac:dyDescent="0.2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8.2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20</vt:i4>
      </vt:variant>
    </vt:vector>
  </HeadingPairs>
  <TitlesOfParts>
    <vt:vector size="20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  <vt:lpstr>EXECUTADO_- FEVEREIRO -_2019</vt:lpstr>
      <vt:lpstr>EXECUTADO_- MARÇO -_2019 </vt:lpstr>
      <vt:lpstr>EXECUTADO_- ABRIL -_2019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Isabela Santana</cp:lastModifiedBy>
  <cp:revision>9</cp:revision>
  <dcterms:created xsi:type="dcterms:W3CDTF">2017-08-07T12:58:20Z</dcterms:created>
  <dcterms:modified xsi:type="dcterms:W3CDTF">2019-05-08T19:44:25Z</dcterms:modified>
</cp:coreProperties>
</file>