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8_{26DA4B1D-89D9-41B5-AD1E-05F8FD29DA4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ECUTADO_- MARÇO -_202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7" i="1" l="1"/>
  <c r="P7" i="1"/>
  <c r="O7" i="1"/>
  <c r="N7" i="1"/>
  <c r="U6" i="1"/>
  <c r="O6" i="1"/>
  <c r="N6" i="1"/>
  <c r="P6" i="1" s="1"/>
  <c r="V6" i="1" s="1"/>
  <c r="W6" i="1" s="1"/>
  <c r="U5" i="1"/>
  <c r="P5" i="1"/>
  <c r="O5" i="1"/>
  <c r="N5" i="1"/>
  <c r="V5" i="1" l="1"/>
  <c r="W5" i="1" s="1"/>
  <c r="V7" i="1"/>
  <c r="W7" i="1" s="1"/>
</calcChain>
</file>

<file path=xl/sharedStrings.xml><?xml version="1.0" encoding="utf-8"?>
<sst xmlns="http://schemas.openxmlformats.org/spreadsheetml/2006/main" count="67" uniqueCount="53">
  <si>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</si>
  <si>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</si>
  <si>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</si>
  <si>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</si>
  <si>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</si>
  <si>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</si>
  <si>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</si>
  <si>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</si>
  <si>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</si>
  <si>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</si>
  <si>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</si>
  <si>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</si>
  <si>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</si>
  <si>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</si>
  <si>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</si>
  <si>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</si>
  <si>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</si>
  <si>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</si>
  <si>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</si>
  <si>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</si>
  <si>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</si>
  <si>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</si>
  <si>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</si>
  <si>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</si>
  <si>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</si>
  <si>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</si>
  <si>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</si>
  <si>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</si>
  <si>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</si>
  <si>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</si>
  <si>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PRE - PRESIDÊNCIA</t>
  </si>
  <si>
    <t>CJUR - COORDENADORIA JURÍDICA</t>
  </si>
  <si>
    <t>CARLOS EDUARDO CARNEIRO GUEDES ALCOFORADO</t>
  </si>
  <si>
    <t>000056</t>
  </si>
  <si>
    <t>COORDENADOR JURÍDICO</t>
  </si>
  <si>
    <t>Reunião Abegás</t>
  </si>
  <si>
    <t>NACIONAL</t>
  </si>
  <si>
    <t>PE</t>
  </si>
  <si>
    <t>RECIFE</t>
  </si>
  <si>
    <t>RJ</t>
  </si>
  <si>
    <t>RIO DE JANEIRO</t>
  </si>
  <si>
    <t>-</t>
  </si>
  <si>
    <t>DTC - DIRETORIA TÉCNICO - COMERCIAL</t>
  </si>
  <si>
    <t>FABRÍCIO BOMTEMPO DE OLIVEIRA</t>
  </si>
  <si>
    <t>DIRETOR TÉCNICO COMERCIAL</t>
  </si>
  <si>
    <t>DTC - DIRETORIA TECNICO - COMERCIAL</t>
  </si>
  <si>
    <t>GERE - COORDENADORIA DE ENGENHARIA</t>
  </si>
  <si>
    <t>DANILO PAVEL SOARES  DO ESPIRITO SANTO</t>
  </si>
  <si>
    <t>000277</t>
  </si>
  <si>
    <t>ENGENHEIRO DE PROJETOS</t>
  </si>
  <si>
    <t xml:space="preserve"> TESTE DE ACEITAÇÃO EM FÁBRICA</t>
  </si>
  <si>
    <t>SP</t>
  </si>
  <si>
    <t>CAMPINAS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</si>
</sst>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R$]#,##0.00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6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0" fontId="1" fillId="0" borderId="0"/>
    <xf numFmtId="0" fontId="6" fillId="0" borderId="0" applyNumberFormat="0" applyBorder="0" applyProtection="0"/>
    <xf numFmtId="166" fontId="6" fillId="0" borderId="0" applyBorder="0" applyProtection="0"/>
  </cellStyleXfs>
  <cellXfs count="23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workbookViewId="0">
      <selection activeCell="R14" sqref="R14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x14ac:dyDescent="0.3">
      <c r="A2" s="20" t="s">
        <v>1</v>
      </c>
      <c r="B2" s="20"/>
      <c r="C2" s="20" t="s">
        <v>2</v>
      </c>
      <c r="D2" s="20"/>
      <c r="E2" s="20"/>
      <c r="F2" s="20" t="s">
        <v>3</v>
      </c>
      <c r="G2" s="20"/>
      <c r="H2" s="20"/>
      <c r="I2" s="20"/>
      <c r="J2" s="20"/>
      <c r="K2" s="20"/>
      <c r="L2" s="20"/>
      <c r="M2" s="20"/>
      <c r="N2" s="20" t="s">
        <v>4</v>
      </c>
      <c r="O2" s="20"/>
      <c r="P2" s="20"/>
      <c r="Q2" s="20" t="s">
        <v>5</v>
      </c>
      <c r="R2" s="20"/>
      <c r="S2" s="20"/>
      <c r="T2" s="20"/>
      <c r="U2" s="20"/>
      <c r="V2" s="20"/>
      <c r="W2" s="20" t="s">
        <v>6</v>
      </c>
      <c r="X2" s="21" t="s">
        <v>7</v>
      </c>
    </row>
    <row r="3" spans="1:24" x14ac:dyDescent="0.3">
      <c r="A3" s="19" t="s">
        <v>8</v>
      </c>
      <c r="B3" s="19" t="s">
        <v>9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  <c r="H3" s="19" t="s">
        <v>15</v>
      </c>
      <c r="I3" s="19"/>
      <c r="J3" s="18" t="s">
        <v>16</v>
      </c>
      <c r="K3" s="18"/>
      <c r="L3" s="19" t="s">
        <v>17</v>
      </c>
      <c r="M3" s="19" t="s">
        <v>18</v>
      </c>
      <c r="N3" s="18" t="s">
        <v>19</v>
      </c>
      <c r="O3" s="18" t="s">
        <v>20</v>
      </c>
      <c r="P3" s="18" t="s">
        <v>21</v>
      </c>
      <c r="Q3" s="18" t="s">
        <v>22</v>
      </c>
      <c r="R3" s="18"/>
      <c r="S3" s="18" t="s">
        <v>23</v>
      </c>
      <c r="T3" s="18"/>
      <c r="U3" s="19" t="s">
        <v>24</v>
      </c>
      <c r="V3" s="18" t="s">
        <v>21</v>
      </c>
      <c r="W3" s="20"/>
      <c r="X3" s="21"/>
    </row>
    <row r="4" spans="1:24" x14ac:dyDescent="0.3">
      <c r="A4" s="19"/>
      <c r="B4" s="19"/>
      <c r="C4" s="19"/>
      <c r="D4" s="19"/>
      <c r="E4" s="19"/>
      <c r="F4" s="19"/>
      <c r="G4" s="19"/>
      <c r="H4" s="1" t="s">
        <v>25</v>
      </c>
      <c r="I4" s="1" t="s">
        <v>26</v>
      </c>
      <c r="J4" s="1" t="s">
        <v>25</v>
      </c>
      <c r="K4" s="2" t="s">
        <v>27</v>
      </c>
      <c r="L4" s="19"/>
      <c r="M4" s="19"/>
      <c r="N4" s="18"/>
      <c r="O4" s="18"/>
      <c r="P4" s="18"/>
      <c r="Q4" s="1" t="s">
        <v>28</v>
      </c>
      <c r="R4" s="2" t="s">
        <v>29</v>
      </c>
      <c r="S4" s="1" t="s">
        <v>28</v>
      </c>
      <c r="T4" s="2" t="s">
        <v>29</v>
      </c>
      <c r="U4" s="19"/>
      <c r="V4" s="18"/>
      <c r="W4" s="20"/>
      <c r="X4" s="22"/>
    </row>
    <row r="5" spans="1:24" ht="25" x14ac:dyDescent="0.3">
      <c r="A5" s="3" t="s">
        <v>30</v>
      </c>
      <c r="B5" s="3" t="s">
        <v>31</v>
      </c>
      <c r="C5" s="3" t="s">
        <v>32</v>
      </c>
      <c r="D5" s="4" t="s">
        <v>33</v>
      </c>
      <c r="E5" s="5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6" t="s">
        <v>40</v>
      </c>
      <c r="L5" s="7">
        <v>43902</v>
      </c>
      <c r="M5" s="7">
        <v>43902</v>
      </c>
      <c r="N5" s="8">
        <f>980.94/2</f>
        <v>490.47</v>
      </c>
      <c r="O5" s="8">
        <f>980.94/2</f>
        <v>490.47</v>
      </c>
      <c r="P5" s="8">
        <f>SUM(N5:O5)</f>
        <v>980.94</v>
      </c>
      <c r="Q5" s="6">
        <v>2</v>
      </c>
      <c r="R5" s="8">
        <v>120</v>
      </c>
      <c r="S5" s="6">
        <v>0</v>
      </c>
      <c r="T5" s="8">
        <v>0</v>
      </c>
      <c r="U5" s="8">
        <f>(Q5*R5)+(S5*T5)</f>
        <v>240</v>
      </c>
      <c r="V5" s="8">
        <f>U5+P5</f>
        <v>1220.94</v>
      </c>
      <c r="W5" s="8">
        <f>V5</f>
        <v>1220.94</v>
      </c>
      <c r="X5" s="6" t="s">
        <v>41</v>
      </c>
    </row>
    <row r="6" spans="1:24" ht="37.5" x14ac:dyDescent="0.3">
      <c r="A6" s="9" t="s">
        <v>42</v>
      </c>
      <c r="B6" s="9" t="s">
        <v>42</v>
      </c>
      <c r="C6" s="9" t="s">
        <v>43</v>
      </c>
      <c r="D6" s="10"/>
      <c r="E6" s="11" t="s">
        <v>44</v>
      </c>
      <c r="F6" s="6" t="s">
        <v>35</v>
      </c>
      <c r="G6" s="12" t="s">
        <v>36</v>
      </c>
      <c r="H6" s="12" t="s">
        <v>37</v>
      </c>
      <c r="I6" s="12" t="s">
        <v>38</v>
      </c>
      <c r="J6" s="6" t="s">
        <v>39</v>
      </c>
      <c r="K6" s="6" t="s">
        <v>40</v>
      </c>
      <c r="L6" s="13">
        <v>43902</v>
      </c>
      <c r="M6" s="13">
        <v>43902</v>
      </c>
      <c r="N6" s="8">
        <f>980.94/2</f>
        <v>490.47</v>
      </c>
      <c r="O6" s="8">
        <f>980.94/2</f>
        <v>490.47</v>
      </c>
      <c r="P6" s="8">
        <f t="shared" ref="P6:P7" si="0">SUM(N6:O6)</f>
        <v>980.94</v>
      </c>
      <c r="Q6" s="9">
        <v>0</v>
      </c>
      <c r="R6" s="8">
        <v>0</v>
      </c>
      <c r="S6" s="6">
        <v>0</v>
      </c>
      <c r="T6" s="8">
        <v>0</v>
      </c>
      <c r="U6" s="8">
        <f t="shared" ref="U6:U7" si="1">(Q6*R6)+(S6*T6)</f>
        <v>0</v>
      </c>
      <c r="V6" s="8">
        <f t="shared" ref="V6:V7" si="2">U6+P6</f>
        <v>980.94</v>
      </c>
      <c r="W6" s="8">
        <f t="shared" ref="W6:W7" si="3">V6</f>
        <v>980.94</v>
      </c>
      <c r="X6" s="9"/>
    </row>
    <row r="7" spans="1:24" ht="37.5" x14ac:dyDescent="0.3">
      <c r="A7" s="3" t="s">
        <v>45</v>
      </c>
      <c r="B7" s="3" t="s">
        <v>46</v>
      </c>
      <c r="C7" s="3" t="s">
        <v>47</v>
      </c>
      <c r="D7" s="4" t="s">
        <v>48</v>
      </c>
      <c r="E7" s="5" t="s">
        <v>49</v>
      </c>
      <c r="F7" s="6" t="s">
        <v>50</v>
      </c>
      <c r="G7" s="6" t="s">
        <v>36</v>
      </c>
      <c r="H7" s="6" t="s">
        <v>37</v>
      </c>
      <c r="I7" s="6" t="s">
        <v>38</v>
      </c>
      <c r="J7" s="6" t="s">
        <v>51</v>
      </c>
      <c r="K7" s="6" t="s">
        <v>52</v>
      </c>
      <c r="L7" s="7">
        <v>43892</v>
      </c>
      <c r="M7" s="7">
        <v>43895</v>
      </c>
      <c r="N7" s="14">
        <f>2026.59/2</f>
        <v>1013.295</v>
      </c>
      <c r="O7" s="14">
        <f>2026.59/2</f>
        <v>1013.295</v>
      </c>
      <c r="P7" s="8">
        <f t="shared" si="0"/>
        <v>2026.59</v>
      </c>
      <c r="Q7" s="15">
        <v>4</v>
      </c>
      <c r="R7" s="8">
        <v>120</v>
      </c>
      <c r="S7" s="6">
        <v>4</v>
      </c>
      <c r="T7" s="8">
        <v>100</v>
      </c>
      <c r="U7" s="8">
        <f t="shared" si="1"/>
        <v>880</v>
      </c>
      <c r="V7" s="8">
        <f t="shared" si="2"/>
        <v>2906.59</v>
      </c>
      <c r="W7" s="8">
        <f t="shared" si="3"/>
        <v>2906.59</v>
      </c>
      <c r="X7" s="16"/>
    </row>
    <row r="13" spans="1:24" x14ac:dyDescent="0.3">
      <c r="Q13" s="17"/>
    </row>
    <row r="14" spans="1:24" x14ac:dyDescent="0.3">
      <c r="Q14" s="17"/>
    </row>
    <row r="15" spans="1:24" x14ac:dyDescent="0.3">
      <c r="Q15" s="17"/>
    </row>
    <row r="16" spans="1:24" x14ac:dyDescent="0.3">
      <c r="Q16" s="1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MARÇO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2020-05-20T17:11:49Z</dcterms:created>
  <dcterms:modified xsi:type="dcterms:W3CDTF">2020-05-20T17:58:50Z</dcterms:modified>
</cp:coreProperties>
</file>